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24226"/>
  <xr:revisionPtr revIDLastSave="0" documentId="13_ncr:1_{4727F8D3-1FAD-47A7-A4EC-6458A78F7AC3}" xr6:coauthVersionLast="47" xr6:coauthVersionMax="47" xr10:uidLastSave="{00000000-0000-0000-0000-000000000000}"/>
  <bookViews>
    <workbookView xWindow="-110" yWindow="-110" windowWidth="19420" windowHeight="11500" tabRatio="844" xr2:uid="{00000000-000D-0000-FFFF-FFFF00000000}"/>
  </bookViews>
  <sheets>
    <sheet name="Tabella A" sheetId="93" r:id="rId1"/>
    <sheet name="Tabella B" sheetId="92" r:id="rId2"/>
  </sheets>
  <definedNames>
    <definedName name="_xlnm.Print_Area" localSheetId="0">'Tabella A'!$A$1:$T$27</definedName>
    <definedName name="_xlnm.Print_Area" localSheetId="1">'Tabella B'!$A$1:$W$27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93" l="1"/>
  <c r="D26" i="93"/>
  <c r="D25" i="93"/>
  <c r="D24" i="93"/>
  <c r="D23" i="93"/>
  <c r="D22" i="93"/>
  <c r="D20" i="93"/>
  <c r="D19" i="93"/>
  <c r="D18" i="93"/>
  <c r="D17" i="93"/>
  <c r="D16" i="93"/>
  <c r="D15" i="93"/>
  <c r="E27" i="93"/>
  <c r="E26" i="93"/>
  <c r="E25" i="93"/>
  <c r="E24" i="93"/>
  <c r="E23" i="93"/>
  <c r="E22" i="93"/>
  <c r="E21" i="93"/>
  <c r="E20" i="93"/>
  <c r="E19" i="93"/>
  <c r="E18" i="93"/>
  <c r="E17" i="93"/>
  <c r="E16" i="93"/>
  <c r="E15" i="93"/>
  <c r="E13" i="93"/>
  <c r="E12" i="93"/>
  <c r="E11" i="93"/>
  <c r="E10" i="93"/>
  <c r="C27" i="93"/>
  <c r="C26" i="93"/>
  <c r="C25" i="93"/>
  <c r="C24" i="93"/>
  <c r="C23" i="93"/>
  <c r="C22" i="93"/>
  <c r="C20" i="93"/>
  <c r="C19" i="93"/>
  <c r="C18" i="93"/>
  <c r="C17" i="93"/>
  <c r="C16" i="93"/>
  <c r="C15" i="93"/>
  <c r="C11" i="93"/>
  <c r="E27" i="92" l="1"/>
  <c r="D27" i="92"/>
  <c r="C27" i="92"/>
  <c r="E26" i="92"/>
  <c r="D26" i="92"/>
  <c r="C26" i="92"/>
  <c r="E25" i="92"/>
  <c r="D25" i="92"/>
  <c r="C25" i="92"/>
  <c r="E24" i="92"/>
  <c r="D24" i="92"/>
  <c r="C24" i="92"/>
  <c r="E23" i="92"/>
  <c r="D23" i="92"/>
  <c r="C23" i="92"/>
  <c r="E22" i="92"/>
  <c r="D22" i="92"/>
  <c r="C22" i="92"/>
  <c r="E21" i="92"/>
  <c r="E20" i="92"/>
  <c r="D20" i="92"/>
  <c r="C20" i="92"/>
  <c r="E19" i="92"/>
  <c r="D19" i="92"/>
  <c r="C19" i="92"/>
  <c r="E18" i="92"/>
  <c r="D18" i="92"/>
  <c r="C18" i="92"/>
  <c r="E17" i="92"/>
  <c r="D17" i="92"/>
  <c r="C17" i="92"/>
  <c r="E16" i="92"/>
  <c r="D16" i="92"/>
  <c r="C16" i="92"/>
  <c r="E15" i="92"/>
  <c r="D15" i="92"/>
  <c r="C15" i="92"/>
  <c r="E13" i="92"/>
  <c r="E12" i="92"/>
  <c r="E11" i="92"/>
  <c r="E10" i="92"/>
</calcChain>
</file>

<file path=xl/sharedStrings.xml><?xml version="1.0" encoding="utf-8"?>
<sst xmlns="http://schemas.openxmlformats.org/spreadsheetml/2006/main" count="153" uniqueCount="52">
  <si>
    <t>centesimi di euro/kWh</t>
  </si>
  <si>
    <t>Tipologie di contratto di cui al comma 2.2 del TIT</t>
  </si>
  <si>
    <t>Quota fissa</t>
  </si>
  <si>
    <t xml:space="preserve">Quota potenza </t>
  </si>
  <si>
    <t>Quota energia</t>
  </si>
  <si>
    <t>centesimi di euro/punto di prelievo/anno</t>
  </si>
  <si>
    <t xml:space="preserve">centesimi di euro/kW per anno </t>
  </si>
  <si>
    <t>lettera a)</t>
  </si>
  <si>
    <t>Utenze domestiche in bassa tensione</t>
  </si>
  <si>
    <t>di cui: residenti</t>
  </si>
  <si>
    <t>di cui: non residenti</t>
  </si>
  <si>
    <t>lettera b)</t>
  </si>
  <si>
    <t>Utenze in bassa tensione di illuminazione pubblica</t>
  </si>
  <si>
    <t>lettera c)</t>
  </si>
  <si>
    <t>lettera d)</t>
  </si>
  <si>
    <t>Altre utenze in bassa tensione con potenza disponibile fino a 16,5 kW</t>
  </si>
  <si>
    <t>- per potenze impegnate inferiori o uguali a 1.5 kW</t>
  </si>
  <si>
    <t>- per potenze impegnate superiori a 1.5 kW e inferiori o uguali a 3 kW</t>
  </si>
  <si>
    <t>- per potenze impegnate superiori a 3 kW e inferiori o uguali a 6 kW</t>
  </si>
  <si>
    <t>- per potenze impegnate superiori a 6 kW e inferiori o uguali a 10 kW</t>
  </si>
  <si>
    <t>- per potenze impegnate superiori a 10 kW</t>
  </si>
  <si>
    <t>Altre utenze in bassa tensione con potenza disponibile superiore a 16,5 kW</t>
  </si>
  <si>
    <t>lettera e)</t>
  </si>
  <si>
    <t>Utenze in media tensione di illuminazione pubblica</t>
  </si>
  <si>
    <t>lettera f)</t>
  </si>
  <si>
    <t>Altre utenze in media tensione con potenza disponibile fino a 100 kW</t>
  </si>
  <si>
    <t>Altre utenze in media tensione con potenza disponibile superiore a 100 kW e inferiore o uguale a 500 kW</t>
  </si>
  <si>
    <t xml:space="preserve">Altre utenze in media tensione con potenza disponibile superiore a 500 kW </t>
  </si>
  <si>
    <t>lettera g)</t>
  </si>
  <si>
    <t>Utenze in alta tensione</t>
  </si>
  <si>
    <t>lettera h)</t>
  </si>
  <si>
    <t>Utenze in altissima tensione, con tensione inferiore a 380 kV</t>
  </si>
  <si>
    <t>lettera i)</t>
  </si>
  <si>
    <t>Utenze in altissima tensione, con tensione uguale o superiore a 380 kV</t>
  </si>
  <si>
    <r>
      <t>Rimanenti oneri generali (A</t>
    </r>
    <r>
      <rPr>
        <b/>
        <vertAlign val="subscript"/>
        <sz val="12"/>
        <rFont val="Times New Roman"/>
        <family val="1"/>
      </rPr>
      <t>RIM</t>
    </r>
    <r>
      <rPr>
        <b/>
        <sz val="12"/>
        <rFont val="Times New Roman"/>
        <family val="1"/>
      </rPr>
      <t>)</t>
    </r>
  </si>
  <si>
    <r>
      <t>di cui elemento A</t>
    </r>
    <r>
      <rPr>
        <b/>
        <i/>
        <vertAlign val="subscript"/>
        <sz val="12"/>
        <rFont val="Times New Roman"/>
        <family val="1"/>
      </rPr>
      <t>4RIM</t>
    </r>
  </si>
  <si>
    <r>
      <t>di cui elemento A</t>
    </r>
    <r>
      <rPr>
        <b/>
        <i/>
        <vertAlign val="subscript"/>
        <sz val="12"/>
        <rFont val="Times New Roman"/>
        <family val="1"/>
      </rPr>
      <t>5RIM</t>
    </r>
  </si>
  <si>
    <r>
      <t>di cui elemento A</t>
    </r>
    <r>
      <rPr>
        <b/>
        <i/>
        <vertAlign val="subscript"/>
        <sz val="12"/>
        <rFont val="Times New Roman"/>
        <family val="1"/>
      </rPr>
      <t>SRIM</t>
    </r>
  </si>
  <si>
    <r>
      <t>di cui elemento A</t>
    </r>
    <r>
      <rPr>
        <b/>
        <i/>
        <vertAlign val="subscript"/>
        <sz val="12"/>
        <rFont val="Times New Roman"/>
        <family val="1"/>
      </rPr>
      <t>uc4RIM</t>
    </r>
  </si>
  <si>
    <r>
      <t>di cui elemento A</t>
    </r>
    <r>
      <rPr>
        <b/>
        <i/>
        <vertAlign val="subscript"/>
        <sz val="12"/>
        <rFont val="Times New Roman"/>
        <family val="1"/>
      </rPr>
      <t>uc7RIM</t>
    </r>
  </si>
  <si>
    <r>
      <t>di cui elemento A</t>
    </r>
    <r>
      <rPr>
        <b/>
        <i/>
        <vertAlign val="subscript"/>
        <sz val="12"/>
        <rFont val="Times New Roman"/>
        <family val="1"/>
      </rPr>
      <t>SVRIM</t>
    </r>
  </si>
  <si>
    <r>
      <t xml:space="preserve">Tabella B: elementi di </t>
    </r>
    <r>
      <rPr>
        <b/>
        <i/>
        <sz val="12"/>
        <rFont val="Times New Roman"/>
        <family val="1"/>
      </rPr>
      <t>A</t>
    </r>
    <r>
      <rPr>
        <b/>
        <i/>
        <vertAlign val="subscript"/>
        <sz val="12"/>
        <rFont val="Times New Roman"/>
        <family val="1"/>
      </rPr>
      <t>RIM</t>
    </r>
    <r>
      <rPr>
        <b/>
        <sz val="12"/>
        <rFont val="Times New Roman"/>
        <family val="1"/>
      </rPr>
      <t xml:space="preserve"> </t>
    </r>
  </si>
  <si>
    <t>Utenze in bassa tensione per alimentazione esclusiva dei punti di ricarica di veicoli elettrici in luoghi accessibili al pubblico</t>
  </si>
  <si>
    <r>
      <t>Tabella A: elementi di</t>
    </r>
    <r>
      <rPr>
        <b/>
        <i/>
        <sz val="12"/>
        <rFont val="Times New Roman"/>
        <family val="1"/>
      </rPr>
      <t xml:space="preserve"> A</t>
    </r>
    <r>
      <rPr>
        <b/>
        <i/>
        <vertAlign val="subscript"/>
        <sz val="12"/>
        <rFont val="Times New Roman"/>
        <family val="1"/>
      </rPr>
      <t>SOS</t>
    </r>
    <r>
      <rPr>
        <b/>
        <sz val="12"/>
        <rFont val="Times New Roman"/>
        <family val="1"/>
      </rPr>
      <t xml:space="preserve"> per la CLASSE DI AGEVOLAZIONE 0 </t>
    </r>
  </si>
  <si>
    <r>
      <t>Relativi al sostegno delle energie da fonti  rinnovabili ed alla cogenerazione CIP 6/92 (A</t>
    </r>
    <r>
      <rPr>
        <b/>
        <vertAlign val="subscript"/>
        <sz val="12"/>
        <rFont val="Times New Roman"/>
        <family val="1"/>
      </rPr>
      <t>SOS</t>
    </r>
    <r>
      <rPr>
        <b/>
        <sz val="12"/>
        <rFont val="Times New Roman"/>
        <family val="1"/>
      </rPr>
      <t>)</t>
    </r>
  </si>
  <si>
    <r>
      <t>di cui elemento A</t>
    </r>
    <r>
      <rPr>
        <b/>
        <i/>
        <vertAlign val="subscript"/>
        <sz val="12"/>
        <rFont val="Times New Roman"/>
        <family val="1"/>
      </rPr>
      <t>3*SOS</t>
    </r>
  </si>
  <si>
    <r>
      <t>di cui elemento A</t>
    </r>
    <r>
      <rPr>
        <b/>
        <i/>
        <vertAlign val="subscript"/>
        <sz val="12"/>
        <rFont val="Times New Roman"/>
        <family val="1"/>
      </rPr>
      <t>ESOS</t>
    </r>
  </si>
  <si>
    <r>
      <t>di cui elemento A</t>
    </r>
    <r>
      <rPr>
        <b/>
        <i/>
        <vertAlign val="subscript"/>
        <sz val="12"/>
        <rFont val="Times New Roman"/>
        <family val="1"/>
      </rPr>
      <t>91/14SOS</t>
    </r>
  </si>
  <si>
    <t>(cfr Tabella 6 allegata alla deliberazione 588/2025/R/com)</t>
  </si>
  <si>
    <t>di cui riduzione ex PPE</t>
  </si>
  <si>
    <r>
      <t>di cui elemento A</t>
    </r>
    <r>
      <rPr>
        <b/>
        <i/>
        <vertAlign val="subscript"/>
        <sz val="12"/>
        <rFont val="Times New Roman"/>
        <family val="1"/>
      </rPr>
      <t>21/26SOS</t>
    </r>
  </si>
  <si>
    <t>(cfr Tabella 1 allegata alla deliberazione 227/2026/R/com)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</si>
</sst>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  <numFmt numFmtId="165" formatCode="#,##0.0000"/>
    <numFmt numFmtId="166" formatCode="_(* #,##0.00_);_(* \(#,##0.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vertAlign val="subscript"/>
      <sz val="12"/>
      <name val="Times New Roman"/>
      <family val="1"/>
    </font>
    <font>
      <sz val="10"/>
      <color indexed="8"/>
      <name val="Arial"/>
      <family val="2"/>
    </font>
    <font>
      <sz val="10"/>
      <color indexed="64"/>
      <name val="Arial"/>
      <family val="2"/>
    </font>
    <font>
      <b/>
      <i/>
      <sz val="12"/>
      <name val="Times New Roman"/>
      <family val="1"/>
    </font>
    <font>
      <b/>
      <i/>
      <vertAlign val="subscript"/>
      <sz val="12"/>
      <name val="Times New Roman"/>
      <family val="1"/>
    </font>
    <font>
      <i/>
      <sz val="12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rgb="FFFF0000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5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2" borderId="1" applyNumberFormat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  <xf numFmtId="0" fontId="10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5" fillId="3" borderId="2" applyNumberFormat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7" fillId="0" borderId="0" xfId="24" applyFont="1" applyAlignment="1">
      <alignment vertical="center"/>
    </xf>
    <xf numFmtId="1" fontId="6" fillId="0" borderId="0" xfId="24" applyNumberFormat="1" applyFont="1" applyAlignment="1">
      <alignment vertical="center"/>
    </xf>
    <xf numFmtId="0" fontId="7" fillId="0" borderId="3" xfId="24" applyFont="1" applyBorder="1" applyAlignment="1">
      <alignment horizontal="center" vertical="center" wrapText="1"/>
    </xf>
    <xf numFmtId="0" fontId="7" fillId="0" borderId="4" xfId="24" applyFont="1" applyBorder="1" applyAlignment="1">
      <alignment horizontal="center" vertical="center"/>
    </xf>
    <xf numFmtId="0" fontId="7" fillId="0" borderId="5" xfId="24" applyFont="1" applyBorder="1" applyAlignment="1">
      <alignment horizontal="center" vertical="center"/>
    </xf>
    <xf numFmtId="0" fontId="7" fillId="0" borderId="4" xfId="24" applyFont="1" applyBorder="1" applyAlignment="1">
      <alignment horizontal="center" vertical="center" wrapText="1"/>
    </xf>
    <xf numFmtId="0" fontId="7" fillId="0" borderId="5" xfId="24" applyFont="1" applyBorder="1" applyAlignment="1">
      <alignment horizontal="center" vertical="center" wrapText="1"/>
    </xf>
    <xf numFmtId="0" fontId="7" fillId="0" borderId="6" xfId="24" applyFont="1" applyBorder="1" applyAlignment="1">
      <alignment horizontal="left" vertical="center"/>
    </xf>
    <xf numFmtId="0" fontId="7" fillId="0" borderId="7" xfId="24" applyFont="1" applyBorder="1" applyAlignment="1">
      <alignment horizontal="left" vertical="center" wrapText="1"/>
    </xf>
    <xf numFmtId="0" fontId="7" fillId="0" borderId="8" xfId="24" applyFont="1" applyBorder="1" applyAlignment="1">
      <alignment horizontal="left" vertical="center"/>
    </xf>
    <xf numFmtId="0" fontId="7" fillId="0" borderId="9" xfId="24" applyFont="1" applyBorder="1" applyAlignment="1">
      <alignment horizontal="left" vertical="center" indent="1"/>
    </xf>
    <xf numFmtId="0" fontId="7" fillId="0" borderId="10" xfId="24" applyFont="1" applyBorder="1" applyAlignment="1">
      <alignment horizontal="left" vertical="center"/>
    </xf>
    <xf numFmtId="0" fontId="7" fillId="0" borderId="11" xfId="24" applyFont="1" applyBorder="1" applyAlignment="1">
      <alignment horizontal="left" vertical="center" wrapText="1"/>
    </xf>
    <xf numFmtId="0" fontId="7" fillId="0" borderId="12" xfId="24" applyFont="1" applyBorder="1" applyAlignment="1">
      <alignment horizontal="left" vertical="center"/>
    </xf>
    <xf numFmtId="1" fontId="7" fillId="0" borderId="7" xfId="6" applyNumberFormat="1" applyFont="1" applyFill="1" applyBorder="1" applyAlignment="1" applyProtection="1">
      <alignment horizontal="left" vertical="center" wrapText="1"/>
    </xf>
    <xf numFmtId="0" fontId="7" fillId="0" borderId="13" xfId="24" applyFont="1" applyBorder="1" applyAlignment="1">
      <alignment horizontal="left" vertical="center"/>
    </xf>
    <xf numFmtId="1" fontId="7" fillId="0" borderId="9" xfId="6" applyNumberFormat="1" applyFont="1" applyFill="1" applyBorder="1" applyAlignment="1" applyProtection="1">
      <alignment horizontal="left" vertical="center" indent="1"/>
    </xf>
    <xf numFmtId="0" fontId="7" fillId="0" borderId="14" xfId="24" applyFont="1" applyBorder="1" applyAlignment="1">
      <alignment horizontal="left" vertical="center"/>
    </xf>
    <xf numFmtId="1" fontId="7" fillId="0" borderId="15" xfId="6" applyNumberFormat="1" applyFont="1" applyFill="1" applyBorder="1" applyAlignment="1" applyProtection="1">
      <alignment horizontal="left" vertical="center" wrapText="1"/>
    </xf>
    <xf numFmtId="1" fontId="7" fillId="0" borderId="11" xfId="6" applyNumberFormat="1" applyFont="1" applyFill="1" applyBorder="1" applyAlignment="1" applyProtection="1">
      <alignment horizontal="left" vertical="center" wrapText="1"/>
    </xf>
    <xf numFmtId="1" fontId="7" fillId="0" borderId="9" xfId="6" applyNumberFormat="1" applyFont="1" applyFill="1" applyBorder="1" applyAlignment="1" applyProtection="1">
      <alignment horizontal="left" vertical="center" wrapText="1"/>
    </xf>
    <xf numFmtId="1" fontId="7" fillId="0" borderId="5" xfId="6" applyNumberFormat="1" applyFont="1" applyFill="1" applyBorder="1" applyAlignment="1" applyProtection="1">
      <alignment horizontal="left" vertical="center" wrapText="1"/>
    </xf>
    <xf numFmtId="0" fontId="7" fillId="0" borderId="16" xfId="24" applyFont="1" applyBorder="1" applyAlignment="1">
      <alignment horizontal="left" vertical="center"/>
    </xf>
    <xf numFmtId="1" fontId="7" fillId="0" borderId="17" xfId="6" applyNumberFormat="1" applyFont="1" applyFill="1" applyBorder="1" applyAlignment="1" applyProtection="1">
      <alignment horizontal="left" vertical="center" wrapText="1"/>
    </xf>
    <xf numFmtId="0" fontId="7" fillId="0" borderId="3" xfId="24" applyFont="1" applyBorder="1" applyAlignment="1">
      <alignment horizontal="center" vertical="center"/>
    </xf>
    <xf numFmtId="0" fontId="13" fillId="0" borderId="3" xfId="24" applyFont="1" applyBorder="1" applyAlignment="1">
      <alignment horizontal="center" vertical="center" wrapText="1"/>
    </xf>
    <xf numFmtId="0" fontId="13" fillId="0" borderId="4" xfId="24" applyFont="1" applyBorder="1" applyAlignment="1">
      <alignment horizontal="center" vertical="center"/>
    </xf>
    <xf numFmtId="0" fontId="13" fillId="0" borderId="5" xfId="24" applyFont="1" applyBorder="1" applyAlignment="1">
      <alignment horizontal="center" vertical="center"/>
    </xf>
    <xf numFmtId="0" fontId="13" fillId="0" borderId="4" xfId="24" applyFont="1" applyBorder="1" applyAlignment="1">
      <alignment horizontal="center" vertical="center" wrapText="1"/>
    </xf>
    <xf numFmtId="0" fontId="13" fillId="0" borderId="5" xfId="24" applyFont="1" applyBorder="1" applyAlignment="1">
      <alignment horizontal="center" vertical="center" wrapText="1"/>
    </xf>
    <xf numFmtId="4" fontId="13" fillId="4" borderId="3" xfId="8" applyNumberFormat="1" applyFont="1" applyFill="1" applyBorder="1" applyAlignment="1">
      <alignment vertical="center"/>
    </xf>
    <xf numFmtId="4" fontId="13" fillId="4" borderId="4" xfId="8" applyNumberFormat="1" applyFont="1" applyFill="1" applyBorder="1" applyAlignment="1">
      <alignment vertical="center"/>
    </xf>
    <xf numFmtId="165" fontId="13" fillId="4" borderId="5" xfId="24" applyNumberFormat="1" applyFont="1" applyFill="1" applyBorder="1" applyAlignment="1">
      <alignment vertical="center"/>
    </xf>
    <xf numFmtId="4" fontId="13" fillId="4" borderId="3" xfId="24" applyNumberFormat="1" applyFont="1" applyFill="1" applyBorder="1" applyAlignment="1">
      <alignment vertical="center"/>
    </xf>
    <xf numFmtId="4" fontId="13" fillId="4" borderId="4" xfId="24" applyNumberFormat="1" applyFont="1" applyFill="1" applyBorder="1" applyAlignment="1">
      <alignment vertical="center"/>
    </xf>
    <xf numFmtId="4" fontId="13" fillId="4" borderId="10" xfId="8" applyNumberFormat="1" applyFont="1" applyFill="1" applyBorder="1" applyAlignment="1">
      <alignment vertical="center"/>
    </xf>
    <xf numFmtId="1" fontId="13" fillId="0" borderId="0" xfId="24" applyNumberFormat="1" applyFont="1" applyAlignment="1">
      <alignment vertical="center"/>
    </xf>
    <xf numFmtId="0" fontId="13" fillId="0" borderId="3" xfId="24" applyFont="1" applyBorder="1" applyAlignment="1">
      <alignment horizontal="center" vertical="center"/>
    </xf>
    <xf numFmtId="4" fontId="13" fillId="4" borderId="3" xfId="24" applyNumberFormat="1" applyFont="1" applyFill="1" applyBorder="1" applyAlignment="1">
      <alignment horizontal="center" vertical="center" wrapText="1"/>
    </xf>
    <xf numFmtId="4" fontId="13" fillId="4" borderId="4" xfId="24" applyNumberFormat="1" applyFont="1" applyFill="1" applyBorder="1" applyAlignment="1">
      <alignment horizontal="center" vertical="center" wrapText="1"/>
    </xf>
    <xf numFmtId="165" fontId="13" fillId="4" borderId="5" xfId="24" applyNumberFormat="1" applyFont="1" applyFill="1" applyBorder="1" applyAlignment="1">
      <alignment horizontal="center" vertical="center" wrapText="1"/>
    </xf>
    <xf numFmtId="4" fontId="13" fillId="4" borderId="3" xfId="34" applyNumberFormat="1" applyFont="1" applyFill="1" applyBorder="1" applyAlignment="1">
      <alignment vertical="center"/>
    </xf>
    <xf numFmtId="4" fontId="13" fillId="4" borderId="4" xfId="34" applyNumberFormat="1" applyFont="1" applyFill="1" applyBorder="1" applyAlignment="1">
      <alignment vertical="center"/>
    </xf>
    <xf numFmtId="4" fontId="13" fillId="4" borderId="10" xfId="34" applyNumberFormat="1" applyFont="1" applyFill="1" applyBorder="1" applyAlignment="1">
      <alignment vertical="center"/>
    </xf>
    <xf numFmtId="4" fontId="13" fillId="4" borderId="18" xfId="34" applyNumberFormat="1" applyFont="1" applyFill="1" applyBorder="1" applyAlignment="1">
      <alignment vertical="center"/>
    </xf>
    <xf numFmtId="4" fontId="13" fillId="4" borderId="19" xfId="24" applyNumberFormat="1" applyFont="1" applyFill="1" applyBorder="1" applyAlignment="1">
      <alignment vertical="center"/>
    </xf>
    <xf numFmtId="165" fontId="13" fillId="4" borderId="20" xfId="24" applyNumberFormat="1" applyFont="1" applyFill="1" applyBorder="1" applyAlignment="1">
      <alignment vertical="center"/>
    </xf>
    <xf numFmtId="4" fontId="7" fillId="4" borderId="3" xfId="34" applyNumberFormat="1" applyFont="1" applyFill="1" applyBorder="1" applyAlignment="1">
      <alignment vertical="center"/>
    </xf>
    <xf numFmtId="4" fontId="7" fillId="4" borderId="4" xfId="34" applyNumberFormat="1" applyFont="1" applyFill="1" applyBorder="1" applyAlignment="1">
      <alignment vertical="center"/>
    </xf>
    <xf numFmtId="165" fontId="7" fillId="4" borderId="5" xfId="24" applyNumberFormat="1" applyFont="1" applyFill="1" applyBorder="1" applyAlignment="1">
      <alignment vertical="center"/>
    </xf>
    <xf numFmtId="4" fontId="7" fillId="4" borderId="3" xfId="24" applyNumberFormat="1" applyFont="1" applyFill="1" applyBorder="1" applyAlignment="1">
      <alignment vertical="center"/>
    </xf>
    <xf numFmtId="4" fontId="7" fillId="4" borderId="4" xfId="24" applyNumberFormat="1" applyFont="1" applyFill="1" applyBorder="1" applyAlignment="1">
      <alignment vertical="center"/>
    </xf>
    <xf numFmtId="4" fontId="7" fillId="4" borderId="10" xfId="34" applyNumberFormat="1" applyFont="1" applyFill="1" applyBorder="1" applyAlignment="1">
      <alignment vertical="center"/>
    </xf>
    <xf numFmtId="165" fontId="13" fillId="0" borderId="5" xfId="24" applyNumberFormat="1" applyFont="1" applyBorder="1" applyAlignment="1">
      <alignment vertical="center"/>
    </xf>
    <xf numFmtId="4" fontId="13" fillId="0" borderId="4" xfId="24" applyNumberFormat="1" applyFont="1" applyBorder="1" applyAlignment="1">
      <alignment vertical="center"/>
    </xf>
    <xf numFmtId="4" fontId="13" fillId="0" borderId="10" xfId="34" applyNumberFormat="1" applyFont="1" applyFill="1" applyBorder="1" applyAlignment="1">
      <alignment vertical="center"/>
    </xf>
    <xf numFmtId="4" fontId="13" fillId="0" borderId="4" xfId="34" applyNumberFormat="1" applyFont="1" applyBorder="1" applyAlignment="1">
      <alignment vertical="center"/>
    </xf>
    <xf numFmtId="4" fontId="13" fillId="0" borderId="3" xfId="34" applyNumberFormat="1" applyFont="1" applyBorder="1" applyAlignment="1">
      <alignment vertical="center"/>
    </xf>
    <xf numFmtId="4" fontId="13" fillId="0" borderId="19" xfId="24" applyNumberFormat="1" applyFont="1" applyBorder="1" applyAlignment="1">
      <alignment vertical="center"/>
    </xf>
    <xf numFmtId="165" fontId="13" fillId="0" borderId="20" xfId="24" applyNumberFormat="1" applyFont="1" applyBorder="1" applyAlignment="1">
      <alignment vertical="center"/>
    </xf>
    <xf numFmtId="4" fontId="7" fillId="4" borderId="3" xfId="24" applyNumberFormat="1" applyFont="1" applyFill="1" applyBorder="1" applyAlignment="1">
      <alignment horizontal="center" vertical="center" wrapText="1"/>
    </xf>
    <xf numFmtId="4" fontId="7" fillId="4" borderId="4" xfId="24" applyNumberFormat="1" applyFont="1" applyFill="1" applyBorder="1" applyAlignment="1">
      <alignment horizontal="center" vertical="center" wrapText="1"/>
    </xf>
    <xf numFmtId="165" fontId="7" fillId="4" borderId="5" xfId="24" applyNumberFormat="1" applyFont="1" applyFill="1" applyBorder="1" applyAlignment="1">
      <alignment horizontal="center" vertical="center" wrapText="1"/>
    </xf>
    <xf numFmtId="4" fontId="7" fillId="4" borderId="3" xfId="8" applyNumberFormat="1" applyFont="1" applyFill="1" applyBorder="1" applyAlignment="1">
      <alignment vertical="center"/>
    </xf>
    <xf numFmtId="4" fontId="7" fillId="4" borderId="4" xfId="8" applyNumberFormat="1" applyFont="1" applyFill="1" applyBorder="1" applyAlignment="1">
      <alignment vertical="center"/>
    </xf>
    <xf numFmtId="4" fontId="13" fillId="0" borderId="3" xfId="8" applyNumberFormat="1" applyFont="1" applyFill="1" applyBorder="1" applyAlignment="1">
      <alignment vertical="center"/>
    </xf>
    <xf numFmtId="4" fontId="13" fillId="0" borderId="10" xfId="8" applyNumberFormat="1" applyFont="1" applyFill="1" applyBorder="1" applyAlignment="1">
      <alignment vertical="center"/>
    </xf>
    <xf numFmtId="4" fontId="13" fillId="0" borderId="4" xfId="8" applyNumberFormat="1" applyFont="1" applyBorder="1" applyAlignment="1">
      <alignment vertical="center"/>
    </xf>
    <xf numFmtId="4" fontId="7" fillId="4" borderId="10" xfId="8" applyNumberFormat="1" applyFont="1" applyFill="1" applyBorder="1" applyAlignment="1">
      <alignment vertical="center"/>
    </xf>
    <xf numFmtId="4" fontId="13" fillId="0" borderId="3" xfId="8" applyNumberFormat="1" applyFont="1" applyBorder="1" applyAlignment="1">
      <alignment vertical="center"/>
    </xf>
    <xf numFmtId="4" fontId="13" fillId="0" borderId="18" xfId="8" applyNumberFormat="1" applyFont="1" applyBorder="1" applyAlignment="1">
      <alignment vertical="center"/>
    </xf>
    <xf numFmtId="165" fontId="7" fillId="0" borderId="5" xfId="24" applyNumberFormat="1" applyFont="1" applyBorder="1" applyAlignment="1">
      <alignment vertical="center"/>
    </xf>
    <xf numFmtId="4" fontId="7" fillId="0" borderId="3" xfId="8" applyNumberFormat="1" applyFont="1" applyFill="1" applyBorder="1" applyAlignment="1">
      <alignment vertical="center"/>
    </xf>
    <xf numFmtId="4" fontId="7" fillId="0" borderId="4" xfId="24" applyNumberFormat="1" applyFont="1" applyBorder="1" applyAlignment="1">
      <alignment vertical="center"/>
    </xf>
    <xf numFmtId="4" fontId="7" fillId="0" borderId="10" xfId="8" applyNumberFormat="1" applyFont="1" applyFill="1" applyBorder="1" applyAlignment="1">
      <alignment vertical="center"/>
    </xf>
    <xf numFmtId="4" fontId="7" fillId="0" borderId="4" xfId="8" applyNumberFormat="1" applyFont="1" applyBorder="1" applyAlignment="1">
      <alignment vertical="center"/>
    </xf>
    <xf numFmtId="4" fontId="7" fillId="0" borderId="3" xfId="8" applyNumberFormat="1" applyFont="1" applyBorder="1" applyAlignment="1">
      <alignment vertical="center"/>
    </xf>
    <xf numFmtId="4" fontId="7" fillId="0" borderId="18" xfId="8" applyNumberFormat="1" applyFont="1" applyBorder="1" applyAlignment="1">
      <alignment vertical="center"/>
    </xf>
    <xf numFmtId="4" fontId="7" fillId="0" borderId="19" xfId="24" applyNumberFormat="1" applyFont="1" applyBorder="1" applyAlignment="1">
      <alignment vertical="center"/>
    </xf>
    <xf numFmtId="165" fontId="7" fillId="0" borderId="20" xfId="24" applyNumberFormat="1" applyFont="1" applyBorder="1" applyAlignment="1">
      <alignment vertical="center"/>
    </xf>
    <xf numFmtId="4" fontId="7" fillId="0" borderId="3" xfId="34" applyNumberFormat="1" applyFont="1" applyFill="1" applyBorder="1" applyAlignment="1">
      <alignment vertical="center"/>
    </xf>
    <xf numFmtId="4" fontId="7" fillId="0" borderId="10" xfId="34" applyNumberFormat="1" applyFont="1" applyFill="1" applyBorder="1" applyAlignment="1">
      <alignment vertical="center"/>
    </xf>
    <xf numFmtId="4" fontId="7" fillId="0" borderId="4" xfId="34" applyNumberFormat="1" applyFont="1" applyBorder="1" applyAlignment="1">
      <alignment vertical="center"/>
    </xf>
    <xf numFmtId="4" fontId="7" fillId="0" borderId="3" xfId="34" applyNumberFormat="1" applyFont="1" applyBorder="1" applyAlignment="1">
      <alignment vertical="center"/>
    </xf>
    <xf numFmtId="4" fontId="7" fillId="0" borderId="18" xfId="34" applyNumberFormat="1" applyFont="1" applyBorder="1" applyAlignment="1">
      <alignment vertical="center"/>
    </xf>
    <xf numFmtId="165" fontId="15" fillId="0" borderId="5" xfId="24" applyNumberFormat="1" applyFont="1" applyBorder="1" applyAlignment="1">
      <alignment vertical="center"/>
    </xf>
    <xf numFmtId="165" fontId="15" fillId="0" borderId="20" xfId="24" applyNumberFormat="1" applyFont="1" applyBorder="1" applyAlignment="1">
      <alignment vertical="center"/>
    </xf>
    <xf numFmtId="0" fontId="11" fillId="0" borderId="27" xfId="24" applyFont="1" applyBorder="1" applyAlignment="1">
      <alignment horizontal="center" vertical="center" wrapText="1"/>
    </xf>
    <xf numFmtId="0" fontId="11" fillId="0" borderId="28" xfId="24" applyFont="1" applyBorder="1" applyAlignment="1">
      <alignment horizontal="center" vertical="center" wrapText="1"/>
    </xf>
    <xf numFmtId="0" fontId="11" fillId="0" borderId="29" xfId="24" applyFont="1" applyBorder="1" applyAlignment="1">
      <alignment horizontal="center" vertical="center" wrapText="1"/>
    </xf>
    <xf numFmtId="1" fontId="6" fillId="0" borderId="0" xfId="24" applyNumberFormat="1" applyFont="1" applyAlignment="1">
      <alignment vertical="top" wrapText="1"/>
    </xf>
    <xf numFmtId="0" fontId="16" fillId="0" borderId="0" xfId="33" applyFont="1" applyAlignment="1">
      <alignment vertical="top" wrapText="1"/>
    </xf>
    <xf numFmtId="0" fontId="7" fillId="0" borderId="21" xfId="24" applyFont="1" applyBorder="1" applyAlignment="1">
      <alignment horizontal="center" vertical="center"/>
    </xf>
    <xf numFmtId="0" fontId="7" fillId="0" borderId="22" xfId="24" applyFont="1" applyBorder="1" applyAlignment="1">
      <alignment horizontal="center" vertical="center"/>
    </xf>
    <xf numFmtId="0" fontId="7" fillId="0" borderId="13" xfId="24" applyFont="1" applyBorder="1" applyAlignment="1">
      <alignment horizontal="center" vertical="center"/>
    </xf>
    <xf numFmtId="0" fontId="7" fillId="0" borderId="0" xfId="24" applyFont="1" applyAlignment="1">
      <alignment horizontal="center" vertical="center"/>
    </xf>
    <xf numFmtId="0" fontId="7" fillId="0" borderId="14" xfId="24" applyFont="1" applyBorder="1" applyAlignment="1">
      <alignment horizontal="center" vertical="center"/>
    </xf>
    <xf numFmtId="0" fontId="7" fillId="0" borderId="23" xfId="24" applyFont="1" applyBorder="1" applyAlignment="1">
      <alignment horizontal="center" vertical="center"/>
    </xf>
    <xf numFmtId="0" fontId="6" fillId="0" borderId="27" xfId="24" applyFont="1" applyBorder="1" applyAlignment="1">
      <alignment horizontal="center" vertical="center" wrapText="1"/>
    </xf>
    <xf numFmtId="0" fontId="6" fillId="0" borderId="28" xfId="24" applyFont="1" applyBorder="1" applyAlignment="1">
      <alignment horizontal="center" vertical="center" wrapText="1"/>
    </xf>
    <xf numFmtId="0" fontId="6" fillId="0" borderId="29" xfId="24" applyFont="1" applyBorder="1" applyAlignment="1">
      <alignment horizontal="center" vertical="center" wrapText="1"/>
    </xf>
    <xf numFmtId="0" fontId="11" fillId="0" borderId="24" xfId="24" applyFont="1" applyBorder="1" applyAlignment="1">
      <alignment horizontal="center" vertical="center"/>
    </xf>
    <xf numFmtId="0" fontId="11" fillId="0" borderId="25" xfId="24" applyFont="1" applyBorder="1" applyAlignment="1">
      <alignment horizontal="center" vertical="center"/>
    </xf>
    <xf numFmtId="0" fontId="11" fillId="0" borderId="26" xfId="24" applyFont="1" applyBorder="1" applyAlignment="1">
      <alignment horizontal="center" vertical="center"/>
    </xf>
    <xf numFmtId="0" fontId="6" fillId="0" borderId="24" xfId="24" applyFont="1" applyBorder="1" applyAlignment="1">
      <alignment horizontal="center" vertical="center"/>
    </xf>
    <xf numFmtId="0" fontId="6" fillId="0" borderId="25" xfId="24" applyFont="1" applyBorder="1" applyAlignment="1">
      <alignment horizontal="center" vertical="center"/>
    </xf>
    <xf numFmtId="0" fontId="6" fillId="0" borderId="26" xfId="24" applyFont="1" applyBorder="1" applyAlignment="1">
      <alignment horizontal="center" vertical="center"/>
    </xf>
    <xf numFmtId="4" fontId="15" fillId="0" borderId="3" xfId="34" applyNumberFormat="1" applyFont="1" applyFill="1" applyBorder="1" applyAlignment="1">
      <alignment vertical="center"/>
    </xf>
    <xf numFmtId="4" fontId="15" fillId="0" borderId="4" xfId="24" applyNumberFormat="1" applyFont="1" applyBorder="1" applyAlignment="1">
      <alignment vertical="center"/>
    </xf>
    <xf numFmtId="4" fontId="15" fillId="0" borderId="10" xfId="34" applyNumberFormat="1" applyFont="1" applyFill="1" applyBorder="1" applyAlignment="1">
      <alignment vertical="center"/>
    </xf>
    <xf numFmtId="4" fontId="15" fillId="0" borderId="4" xfId="34" applyNumberFormat="1" applyFont="1" applyBorder="1" applyAlignment="1">
      <alignment vertical="center"/>
    </xf>
    <xf numFmtId="4" fontId="15" fillId="0" borderId="3" xfId="34" applyNumberFormat="1" applyFont="1" applyBorder="1" applyAlignment="1">
      <alignment vertical="center"/>
    </xf>
    <xf numFmtId="4" fontId="15" fillId="0" borderId="18" xfId="34" applyNumberFormat="1" applyFont="1" applyBorder="1" applyAlignment="1">
      <alignment vertical="center"/>
    </xf>
    <xf numFmtId="4" fontId="15" fillId="0" borderId="19" xfId="24" applyNumberFormat="1" applyFont="1" applyBorder="1" applyAlignment="1">
      <alignment vertical="center"/>
    </xf>
  </cellXfs>
  <cellStyles count="35">
    <cellStyle name="Euro" xfId="1" xr:uid="{00000000-0005-0000-0000-000000000000}"/>
    <cellStyle name="Euro 2" xfId="2" xr:uid="{00000000-0005-0000-0000-000001000000}"/>
    <cellStyle name="Input 2" xfId="3" xr:uid="{00000000-0005-0000-0000-000002000000}"/>
    <cellStyle name="Migliaia [0] 2" xfId="4" xr:uid="{00000000-0005-0000-0000-000003000000}"/>
    <cellStyle name="Migliaia [0] 3" xfId="5" xr:uid="{00000000-0005-0000-0000-000004000000}"/>
    <cellStyle name="Migliaia 10" xfId="6" xr:uid="{00000000-0005-0000-0000-000005000000}"/>
    <cellStyle name="Migliaia 11" xfId="7" xr:uid="{00000000-0005-0000-0000-000006000000}"/>
    <cellStyle name="Migliaia 2" xfId="8" xr:uid="{00000000-0005-0000-0000-000007000000}"/>
    <cellStyle name="Migliaia 2 2" xfId="9" xr:uid="{00000000-0005-0000-0000-000008000000}"/>
    <cellStyle name="Migliaia 2 3" xfId="34" xr:uid="{DD71A7D8-66A3-4F3D-A86B-CBDC8E5EDAF3}"/>
    <cellStyle name="Migliaia 3" xfId="10" xr:uid="{00000000-0005-0000-0000-000009000000}"/>
    <cellStyle name="Migliaia 3 2" xfId="11" xr:uid="{00000000-0005-0000-0000-00000A000000}"/>
    <cellStyle name="Migliaia 4" xfId="12" xr:uid="{00000000-0005-0000-0000-00000B000000}"/>
    <cellStyle name="Migliaia 5" xfId="13" xr:uid="{00000000-0005-0000-0000-00000C000000}"/>
    <cellStyle name="Migliaia 6" xfId="14" xr:uid="{00000000-0005-0000-0000-00000D000000}"/>
    <cellStyle name="Migliaia 7" xfId="15" xr:uid="{00000000-0005-0000-0000-00000E000000}"/>
    <cellStyle name="Migliaia 8" xfId="16" xr:uid="{00000000-0005-0000-0000-00000F000000}"/>
    <cellStyle name="Migliaia 9" xfId="17" xr:uid="{00000000-0005-0000-0000-000010000000}"/>
    <cellStyle name="Normale" xfId="0" builtinId="0"/>
    <cellStyle name="Normale 2" xfId="18" xr:uid="{00000000-0005-0000-0000-000012000000}"/>
    <cellStyle name="Normale 2 2" xfId="19" xr:uid="{00000000-0005-0000-0000-000013000000}"/>
    <cellStyle name="Normale 2 3" xfId="20" xr:uid="{00000000-0005-0000-0000-000014000000}"/>
    <cellStyle name="Normale 2 4" xfId="21" xr:uid="{00000000-0005-0000-0000-000015000000}"/>
    <cellStyle name="Normale 2 5" xfId="22" xr:uid="{00000000-0005-0000-0000-000016000000}"/>
    <cellStyle name="Normale 3" xfId="23" xr:uid="{00000000-0005-0000-0000-000017000000}"/>
    <cellStyle name="Normale 3 2" xfId="33" xr:uid="{C3CB3D75-3FF7-4704-9EC9-A440695BA80C}"/>
    <cellStyle name="Normale 4" xfId="24" xr:uid="{00000000-0005-0000-0000-000018000000}"/>
    <cellStyle name="Normale 5" xfId="25" xr:uid="{00000000-0005-0000-0000-000019000000}"/>
    <cellStyle name="Output 2" xfId="26" xr:uid="{00000000-0005-0000-0000-00001A000000}"/>
    <cellStyle name="Percentuale 2" xfId="27" xr:uid="{00000000-0005-0000-0000-00001B000000}"/>
    <cellStyle name="Percentuale 3" xfId="28" xr:uid="{00000000-0005-0000-0000-00001C000000}"/>
    <cellStyle name="Percentuale 4" xfId="29" xr:uid="{00000000-0005-0000-0000-00001D000000}"/>
    <cellStyle name="Percentuale 4 2" xfId="30" xr:uid="{00000000-0005-0000-0000-00001E000000}"/>
    <cellStyle name="Percentuale 5" xfId="31" xr:uid="{00000000-0005-0000-0000-00001F000000}"/>
    <cellStyle name="Percentuale 6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8367A-C2A0-4A70-A9AF-6FFAABA35FCE}">
  <sheetPr>
    <pageSetUpPr fitToPage="1"/>
  </sheetPr>
  <dimension ref="A2:T27"/>
  <sheetViews>
    <sheetView tabSelected="1" topLeftCell="A19" zoomScale="96" zoomScaleNormal="96" workbookViewId="0">
      <selection activeCell="E27" sqref="E27"/>
    </sheetView>
  </sheetViews>
  <sheetFormatPr defaultColWidth="4.453125" defaultRowHeight="15.5" x14ac:dyDescent="0.25"/>
  <cols>
    <col min="1" max="1" width="8.54296875" style="1" customWidth="1"/>
    <col min="2" max="2" width="69.1796875" style="1" customWidth="1"/>
    <col min="3" max="20" width="15.54296875" style="1" customWidth="1"/>
    <col min="21" max="214" width="9.1796875" style="1" customWidth="1"/>
    <col min="215" max="215" width="8.54296875" style="1" customWidth="1"/>
    <col min="216" max="216" width="56.54296875" style="1" customWidth="1"/>
    <col min="217" max="219" width="15.54296875" style="1" customWidth="1"/>
    <col min="220" max="220" width="10" style="1" customWidth="1"/>
    <col min="221" max="16384" width="4.453125" style="1"/>
  </cols>
  <sheetData>
    <row r="2" spans="1:20" ht="18.75" customHeight="1" x14ac:dyDescent="0.25">
      <c r="A2" s="91" t="s">
        <v>43</v>
      </c>
      <c r="B2" s="92"/>
      <c r="C2" s="92"/>
      <c r="D2" s="92"/>
      <c r="E2" s="92"/>
    </row>
    <row r="3" spans="1:20" x14ac:dyDescent="0.25">
      <c r="A3" s="37" t="s">
        <v>51</v>
      </c>
    </row>
    <row r="4" spans="1:20" x14ac:dyDescent="0.25">
      <c r="A4" s="2"/>
    </row>
    <row r="5" spans="1:20" ht="5.25" customHeight="1" thickBot="1" x14ac:dyDescent="0.3">
      <c r="A5" s="2"/>
    </row>
    <row r="6" spans="1:20" ht="49.5" customHeight="1" x14ac:dyDescent="0.25">
      <c r="A6" s="93" t="s">
        <v>1</v>
      </c>
      <c r="B6" s="94"/>
      <c r="C6" s="99" t="s">
        <v>44</v>
      </c>
      <c r="D6" s="100"/>
      <c r="E6" s="101"/>
      <c r="F6" s="88" t="s">
        <v>45</v>
      </c>
      <c r="G6" s="89"/>
      <c r="H6" s="90"/>
      <c r="I6" s="88" t="s">
        <v>46</v>
      </c>
      <c r="J6" s="89"/>
      <c r="K6" s="90"/>
      <c r="L6" s="88" t="s">
        <v>47</v>
      </c>
      <c r="M6" s="89"/>
      <c r="N6" s="90"/>
      <c r="O6" s="88" t="s">
        <v>50</v>
      </c>
      <c r="P6" s="89"/>
      <c r="Q6" s="90"/>
      <c r="R6" s="88" t="s">
        <v>49</v>
      </c>
      <c r="S6" s="89"/>
      <c r="T6" s="90"/>
    </row>
    <row r="7" spans="1:20" ht="36" customHeight="1" x14ac:dyDescent="0.25">
      <c r="A7" s="95"/>
      <c r="B7" s="96"/>
      <c r="C7" s="3" t="s">
        <v>2</v>
      </c>
      <c r="D7" s="4" t="s">
        <v>3</v>
      </c>
      <c r="E7" s="5" t="s">
        <v>4</v>
      </c>
      <c r="F7" s="26" t="s">
        <v>2</v>
      </c>
      <c r="G7" s="27" t="s">
        <v>3</v>
      </c>
      <c r="H7" s="28" t="s">
        <v>4</v>
      </c>
      <c r="I7" s="26" t="s">
        <v>2</v>
      </c>
      <c r="J7" s="27" t="s">
        <v>3</v>
      </c>
      <c r="K7" s="28" t="s">
        <v>4</v>
      </c>
      <c r="L7" s="26" t="s">
        <v>2</v>
      </c>
      <c r="M7" s="27" t="s">
        <v>3</v>
      </c>
      <c r="N7" s="28" t="s">
        <v>4</v>
      </c>
      <c r="O7" s="26" t="s">
        <v>2</v>
      </c>
      <c r="P7" s="27" t="s">
        <v>3</v>
      </c>
      <c r="Q7" s="28" t="s">
        <v>4</v>
      </c>
      <c r="R7" s="26" t="s">
        <v>2</v>
      </c>
      <c r="S7" s="27" t="s">
        <v>3</v>
      </c>
      <c r="T7" s="28" t="s">
        <v>4</v>
      </c>
    </row>
    <row r="8" spans="1:20" ht="53.25" customHeight="1" x14ac:dyDescent="0.25">
      <c r="A8" s="97"/>
      <c r="B8" s="98"/>
      <c r="C8" s="3" t="s">
        <v>5</v>
      </c>
      <c r="D8" s="6" t="s">
        <v>6</v>
      </c>
      <c r="E8" s="7" t="s">
        <v>0</v>
      </c>
      <c r="F8" s="26" t="s">
        <v>5</v>
      </c>
      <c r="G8" s="29" t="s">
        <v>6</v>
      </c>
      <c r="H8" s="30" t="s">
        <v>0</v>
      </c>
      <c r="I8" s="26" t="s">
        <v>5</v>
      </c>
      <c r="J8" s="29" t="s">
        <v>6</v>
      </c>
      <c r="K8" s="30" t="s">
        <v>0</v>
      </c>
      <c r="L8" s="26" t="s">
        <v>5</v>
      </c>
      <c r="M8" s="29" t="s">
        <v>6</v>
      </c>
      <c r="N8" s="30" t="s">
        <v>0</v>
      </c>
      <c r="O8" s="26" t="s">
        <v>5</v>
      </c>
      <c r="P8" s="29" t="s">
        <v>6</v>
      </c>
      <c r="Q8" s="30" t="s">
        <v>0</v>
      </c>
      <c r="R8" s="26" t="s">
        <v>5</v>
      </c>
      <c r="S8" s="29" t="s">
        <v>6</v>
      </c>
      <c r="T8" s="30" t="s">
        <v>0</v>
      </c>
    </row>
    <row r="9" spans="1:20" ht="27" customHeight="1" x14ac:dyDescent="0.25">
      <c r="A9" s="8" t="s">
        <v>7</v>
      </c>
      <c r="B9" s="9" t="s">
        <v>8</v>
      </c>
      <c r="C9" s="48"/>
      <c r="D9" s="49"/>
      <c r="E9" s="50"/>
      <c r="F9" s="42"/>
      <c r="G9" s="43"/>
      <c r="H9" s="33"/>
      <c r="I9" s="42"/>
      <c r="J9" s="43"/>
      <c r="K9" s="33"/>
      <c r="L9" s="42"/>
      <c r="M9" s="43"/>
      <c r="N9" s="33"/>
      <c r="O9" s="42"/>
      <c r="P9" s="43"/>
      <c r="Q9" s="33"/>
      <c r="R9" s="42"/>
      <c r="S9" s="43"/>
      <c r="T9" s="33"/>
    </row>
    <row r="10" spans="1:20" ht="27" customHeight="1" x14ac:dyDescent="0.25">
      <c r="A10" s="10"/>
      <c r="B10" s="11" t="s">
        <v>9</v>
      </c>
      <c r="C10" s="48"/>
      <c r="D10" s="49"/>
      <c r="E10" s="72">
        <f t="shared" ref="E10:E13" si="0">H10+K10+N10+Q10+T10</f>
        <v>3.1515</v>
      </c>
      <c r="F10" s="42"/>
      <c r="G10" s="43"/>
      <c r="H10" s="86">
        <v>2.3578999999999999</v>
      </c>
      <c r="I10" s="42"/>
      <c r="J10" s="43"/>
      <c r="K10" s="86">
        <v>0.89380000000000004</v>
      </c>
      <c r="L10" s="42"/>
      <c r="M10" s="43"/>
      <c r="N10" s="33"/>
      <c r="O10" s="42"/>
      <c r="P10" s="43"/>
      <c r="Q10" s="33"/>
      <c r="R10" s="42"/>
      <c r="S10" s="43"/>
      <c r="T10" s="86">
        <v>-0.1002</v>
      </c>
    </row>
    <row r="11" spans="1:20" ht="27" customHeight="1" x14ac:dyDescent="0.25">
      <c r="A11" s="10"/>
      <c r="B11" s="11" t="s">
        <v>10</v>
      </c>
      <c r="C11" s="81">
        <f>F11+I11+L11+O11+R11</f>
        <v>9509.16</v>
      </c>
      <c r="D11" s="49"/>
      <c r="E11" s="72">
        <f t="shared" si="0"/>
        <v>3.1515</v>
      </c>
      <c r="F11" s="108">
        <v>9509.16</v>
      </c>
      <c r="G11" s="43"/>
      <c r="H11" s="86">
        <v>2.3578999999999999</v>
      </c>
      <c r="I11" s="42"/>
      <c r="J11" s="43"/>
      <c r="K11" s="86">
        <v>0.89380000000000004</v>
      </c>
      <c r="L11" s="42"/>
      <c r="M11" s="43"/>
      <c r="N11" s="33"/>
      <c r="O11" s="42"/>
      <c r="P11" s="43"/>
      <c r="Q11" s="33"/>
      <c r="R11" s="42"/>
      <c r="S11" s="43"/>
      <c r="T11" s="86">
        <v>-0.1002</v>
      </c>
    </row>
    <row r="12" spans="1:20" ht="27" customHeight="1" x14ac:dyDescent="0.25">
      <c r="A12" s="12" t="s">
        <v>11</v>
      </c>
      <c r="B12" s="13" t="s">
        <v>12</v>
      </c>
      <c r="C12" s="51"/>
      <c r="D12" s="49"/>
      <c r="E12" s="72">
        <f t="shared" si="0"/>
        <v>5.3134999999999994</v>
      </c>
      <c r="F12" s="34"/>
      <c r="G12" s="43"/>
      <c r="H12" s="86">
        <v>4.2215999999999996</v>
      </c>
      <c r="I12" s="34"/>
      <c r="J12" s="43"/>
      <c r="K12" s="86">
        <v>1.0919000000000001</v>
      </c>
      <c r="L12" s="34"/>
      <c r="M12" s="43"/>
      <c r="N12" s="33"/>
      <c r="O12" s="34"/>
      <c r="P12" s="43"/>
      <c r="Q12" s="33"/>
      <c r="R12" s="34"/>
      <c r="S12" s="43"/>
      <c r="T12" s="33"/>
    </row>
    <row r="13" spans="1:20" ht="30.75" customHeight="1" x14ac:dyDescent="0.25">
      <c r="A13" s="12" t="s">
        <v>13</v>
      </c>
      <c r="B13" s="13" t="s">
        <v>42</v>
      </c>
      <c r="C13" s="48"/>
      <c r="D13" s="49"/>
      <c r="E13" s="72">
        <f t="shared" si="0"/>
        <v>5.0821000000000005</v>
      </c>
      <c r="F13" s="42"/>
      <c r="G13" s="43"/>
      <c r="H13" s="86">
        <v>5.8023999999999996</v>
      </c>
      <c r="I13" s="42"/>
      <c r="J13" s="43"/>
      <c r="K13" s="86">
        <v>1.4422999999999999</v>
      </c>
      <c r="L13" s="42"/>
      <c r="M13" s="43"/>
      <c r="N13" s="33"/>
      <c r="O13" s="42"/>
      <c r="P13" s="43"/>
      <c r="Q13" s="86">
        <v>-2.1625999999999999</v>
      </c>
      <c r="R13" s="42"/>
      <c r="S13" s="43"/>
      <c r="T13" s="33"/>
    </row>
    <row r="14" spans="1:20" ht="27" customHeight="1" x14ac:dyDescent="0.25">
      <c r="A14" s="14" t="s">
        <v>14</v>
      </c>
      <c r="B14" s="15" t="s">
        <v>15</v>
      </c>
      <c r="C14" s="48"/>
      <c r="D14" s="52"/>
      <c r="E14" s="50"/>
      <c r="F14" s="42"/>
      <c r="G14" s="35"/>
      <c r="H14" s="33"/>
      <c r="I14" s="42"/>
      <c r="J14" s="35"/>
      <c r="K14" s="33"/>
      <c r="L14" s="42"/>
      <c r="M14" s="35"/>
      <c r="N14" s="33"/>
      <c r="O14" s="42"/>
      <c r="P14" s="35"/>
      <c r="Q14" s="33"/>
      <c r="R14" s="42"/>
      <c r="S14" s="35"/>
      <c r="T14" s="33"/>
    </row>
    <row r="15" spans="1:20" ht="27" customHeight="1" x14ac:dyDescent="0.25">
      <c r="A15" s="16"/>
      <c r="B15" s="11" t="s">
        <v>16</v>
      </c>
      <c r="C15" s="81">
        <f t="shared" ref="C15:C20" si="1">F15+I15+L15+O15+R15</f>
        <v>1299.24</v>
      </c>
      <c r="D15" s="74">
        <f t="shared" ref="D15:D20" si="2">G15+J15+M15+P15+S15</f>
        <v>1481.6399999999999</v>
      </c>
      <c r="E15" s="72">
        <f t="shared" ref="E15:E27" si="3">H15+K15+N15+Q15+T15</f>
        <v>3.1881000000000004</v>
      </c>
      <c r="F15" s="108">
        <v>1063.56</v>
      </c>
      <c r="G15" s="109">
        <v>1212.8399999999999</v>
      </c>
      <c r="H15" s="86">
        <v>3.6894</v>
      </c>
      <c r="I15" s="108">
        <v>235.68</v>
      </c>
      <c r="J15" s="109">
        <v>268.79999999999995</v>
      </c>
      <c r="K15" s="86">
        <v>0.97399999999999998</v>
      </c>
      <c r="L15" s="42"/>
      <c r="M15" s="35"/>
      <c r="N15" s="33"/>
      <c r="O15" s="42"/>
      <c r="P15" s="35"/>
      <c r="Q15" s="86">
        <v>-1.3751</v>
      </c>
      <c r="R15" s="42"/>
      <c r="S15" s="35"/>
      <c r="T15" s="86">
        <v>-0.1002</v>
      </c>
    </row>
    <row r="16" spans="1:20" ht="27" customHeight="1" x14ac:dyDescent="0.25">
      <c r="A16" s="16"/>
      <c r="B16" s="11" t="s">
        <v>17</v>
      </c>
      <c r="C16" s="81">
        <f t="shared" si="1"/>
        <v>1299.24</v>
      </c>
      <c r="D16" s="74">
        <f t="shared" si="2"/>
        <v>1403.2799999999997</v>
      </c>
      <c r="E16" s="72">
        <f t="shared" si="3"/>
        <v>3.1881000000000004</v>
      </c>
      <c r="F16" s="108">
        <v>1063.56</v>
      </c>
      <c r="G16" s="109">
        <v>1148.6399999999999</v>
      </c>
      <c r="H16" s="86">
        <v>3.6894</v>
      </c>
      <c r="I16" s="108">
        <v>235.68</v>
      </c>
      <c r="J16" s="109">
        <v>254.64</v>
      </c>
      <c r="K16" s="86">
        <v>0.97399999999999998</v>
      </c>
      <c r="L16" s="42"/>
      <c r="M16" s="35"/>
      <c r="N16" s="33"/>
      <c r="O16" s="42"/>
      <c r="P16" s="35"/>
      <c r="Q16" s="86">
        <v>-1.3751</v>
      </c>
      <c r="R16" s="42"/>
      <c r="S16" s="35"/>
      <c r="T16" s="86">
        <v>-0.1002</v>
      </c>
    </row>
    <row r="17" spans="1:20" ht="27" customHeight="1" x14ac:dyDescent="0.25">
      <c r="A17" s="16"/>
      <c r="B17" s="17" t="s">
        <v>18</v>
      </c>
      <c r="C17" s="81">
        <f t="shared" si="1"/>
        <v>1299.24</v>
      </c>
      <c r="D17" s="74">
        <f t="shared" si="2"/>
        <v>1560.12</v>
      </c>
      <c r="E17" s="72">
        <f t="shared" si="3"/>
        <v>3.1881000000000004</v>
      </c>
      <c r="F17" s="108">
        <v>1063.56</v>
      </c>
      <c r="G17" s="109">
        <v>1277.04</v>
      </c>
      <c r="H17" s="86">
        <v>3.6894</v>
      </c>
      <c r="I17" s="108">
        <v>235.68</v>
      </c>
      <c r="J17" s="109">
        <v>283.08</v>
      </c>
      <c r="K17" s="86">
        <v>0.97399999999999998</v>
      </c>
      <c r="L17" s="42"/>
      <c r="M17" s="35"/>
      <c r="N17" s="33"/>
      <c r="O17" s="42"/>
      <c r="P17" s="35"/>
      <c r="Q17" s="86">
        <v>-1.3751</v>
      </c>
      <c r="R17" s="42"/>
      <c r="S17" s="35"/>
      <c r="T17" s="86">
        <v>-0.1002</v>
      </c>
    </row>
    <row r="18" spans="1:20" ht="27" customHeight="1" x14ac:dyDescent="0.25">
      <c r="A18" s="16"/>
      <c r="B18" s="17" t="s">
        <v>19</v>
      </c>
      <c r="C18" s="81">
        <f t="shared" si="1"/>
        <v>1323.3600000000001</v>
      </c>
      <c r="D18" s="74">
        <f t="shared" si="2"/>
        <v>1560.12</v>
      </c>
      <c r="E18" s="72">
        <f t="shared" si="3"/>
        <v>3.1881000000000004</v>
      </c>
      <c r="F18" s="108">
        <v>1083.24</v>
      </c>
      <c r="G18" s="109">
        <v>1277.04</v>
      </c>
      <c r="H18" s="86">
        <v>3.6894</v>
      </c>
      <c r="I18" s="108">
        <v>240.12</v>
      </c>
      <c r="J18" s="109">
        <v>283.08</v>
      </c>
      <c r="K18" s="86">
        <v>0.97399999999999998</v>
      </c>
      <c r="L18" s="42"/>
      <c r="M18" s="35"/>
      <c r="N18" s="33"/>
      <c r="O18" s="42"/>
      <c r="P18" s="35"/>
      <c r="Q18" s="86">
        <v>-1.3751</v>
      </c>
      <c r="R18" s="42"/>
      <c r="S18" s="35"/>
      <c r="T18" s="86">
        <v>-0.1002</v>
      </c>
    </row>
    <row r="19" spans="1:20" ht="27" customHeight="1" x14ac:dyDescent="0.25">
      <c r="A19" s="16"/>
      <c r="B19" s="17" t="s">
        <v>20</v>
      </c>
      <c r="C19" s="81">
        <f t="shared" si="1"/>
        <v>1323.3600000000001</v>
      </c>
      <c r="D19" s="74">
        <f t="shared" si="2"/>
        <v>1560.12</v>
      </c>
      <c r="E19" s="72">
        <f t="shared" si="3"/>
        <v>3.1881000000000004</v>
      </c>
      <c r="F19" s="108">
        <v>1083.24</v>
      </c>
      <c r="G19" s="109">
        <v>1277.04</v>
      </c>
      <c r="H19" s="86">
        <v>3.6894</v>
      </c>
      <c r="I19" s="108">
        <v>240.12</v>
      </c>
      <c r="J19" s="109">
        <v>283.08</v>
      </c>
      <c r="K19" s="86">
        <v>0.97399999999999998</v>
      </c>
      <c r="L19" s="42"/>
      <c r="M19" s="35"/>
      <c r="N19" s="33"/>
      <c r="O19" s="42"/>
      <c r="P19" s="35"/>
      <c r="Q19" s="86">
        <v>-1.3751</v>
      </c>
      <c r="R19" s="42"/>
      <c r="S19" s="35"/>
      <c r="T19" s="86">
        <v>-0.1002</v>
      </c>
    </row>
    <row r="20" spans="1:20" ht="27" customHeight="1" x14ac:dyDescent="0.25">
      <c r="A20" s="18"/>
      <c r="B20" s="19" t="s">
        <v>21</v>
      </c>
      <c r="C20" s="82">
        <f t="shared" si="1"/>
        <v>1299.24</v>
      </c>
      <c r="D20" s="83">
        <f t="shared" si="2"/>
        <v>1481.6399999999999</v>
      </c>
      <c r="E20" s="72">
        <f t="shared" si="3"/>
        <v>3.1874999999999996</v>
      </c>
      <c r="F20" s="110">
        <v>1063.56</v>
      </c>
      <c r="G20" s="111">
        <v>1212.8399999999999</v>
      </c>
      <c r="H20" s="86">
        <v>3.6886999999999999</v>
      </c>
      <c r="I20" s="110">
        <v>235.68</v>
      </c>
      <c r="J20" s="111">
        <v>268.79999999999995</v>
      </c>
      <c r="K20" s="86">
        <v>0.9738</v>
      </c>
      <c r="L20" s="56">
        <v>0</v>
      </c>
      <c r="M20" s="57">
        <v>0</v>
      </c>
      <c r="N20" s="54">
        <v>0</v>
      </c>
      <c r="O20" s="42"/>
      <c r="P20" s="35"/>
      <c r="Q20" s="86">
        <v>-1.3748</v>
      </c>
      <c r="R20" s="42"/>
      <c r="S20" s="35"/>
      <c r="T20" s="86">
        <v>-0.1002</v>
      </c>
    </row>
    <row r="21" spans="1:20" ht="27" customHeight="1" x14ac:dyDescent="0.25">
      <c r="A21" s="12" t="s">
        <v>22</v>
      </c>
      <c r="B21" s="20" t="s">
        <v>23</v>
      </c>
      <c r="C21" s="53"/>
      <c r="D21" s="49"/>
      <c r="E21" s="72">
        <f t="shared" si="3"/>
        <v>4.8856000000000002</v>
      </c>
      <c r="F21" s="44"/>
      <c r="G21" s="43"/>
      <c r="H21" s="86">
        <v>3.8713000000000002</v>
      </c>
      <c r="I21" s="44"/>
      <c r="J21" s="43"/>
      <c r="K21" s="86">
        <v>1.0143</v>
      </c>
      <c r="L21" s="44"/>
      <c r="M21" s="43"/>
      <c r="N21" s="33"/>
      <c r="O21" s="42"/>
      <c r="P21" s="35"/>
      <c r="Q21" s="33"/>
      <c r="R21" s="42"/>
      <c r="S21" s="35"/>
      <c r="T21" s="33"/>
    </row>
    <row r="22" spans="1:20" ht="27" customHeight="1" x14ac:dyDescent="0.25">
      <c r="A22" s="14" t="s">
        <v>24</v>
      </c>
      <c r="B22" s="15" t="s">
        <v>25</v>
      </c>
      <c r="C22" s="84">
        <f t="shared" ref="C22:C27" si="4">F22+I22+L22+O22+R22</f>
        <v>38997.479999999996</v>
      </c>
      <c r="D22" s="74">
        <f t="shared" ref="D22:D27" si="5">G22+J22+M22+P22+S22</f>
        <v>1619.28</v>
      </c>
      <c r="E22" s="72">
        <f t="shared" si="3"/>
        <v>3.2088000000000001</v>
      </c>
      <c r="F22" s="112">
        <v>31921.919999999998</v>
      </c>
      <c r="G22" s="109">
        <v>1325.52</v>
      </c>
      <c r="H22" s="86">
        <v>3.5958000000000001</v>
      </c>
      <c r="I22" s="112">
        <v>7075.5599999999995</v>
      </c>
      <c r="J22" s="109">
        <v>293.76</v>
      </c>
      <c r="K22" s="86">
        <v>0.95320000000000005</v>
      </c>
      <c r="L22" s="58">
        <v>0</v>
      </c>
      <c r="M22" s="55">
        <v>0</v>
      </c>
      <c r="N22" s="54">
        <v>0</v>
      </c>
      <c r="O22" s="42"/>
      <c r="P22" s="35"/>
      <c r="Q22" s="86">
        <v>-1.3402000000000001</v>
      </c>
      <c r="R22" s="42"/>
      <c r="S22" s="35"/>
      <c r="T22" s="33"/>
    </row>
    <row r="23" spans="1:20" ht="30.75" customHeight="1" x14ac:dyDescent="0.25">
      <c r="A23" s="16"/>
      <c r="B23" s="21" t="s">
        <v>26</v>
      </c>
      <c r="C23" s="84">
        <f t="shared" si="4"/>
        <v>36715.439999999995</v>
      </c>
      <c r="D23" s="74">
        <f t="shared" si="5"/>
        <v>1453.92</v>
      </c>
      <c r="E23" s="72">
        <f t="shared" si="3"/>
        <v>3.2066000000000008</v>
      </c>
      <c r="F23" s="112">
        <v>30053.879999999997</v>
      </c>
      <c r="G23" s="109">
        <v>1190.1600000000001</v>
      </c>
      <c r="H23" s="86">
        <v>3.5933000000000002</v>
      </c>
      <c r="I23" s="112">
        <v>6661.5599999999995</v>
      </c>
      <c r="J23" s="109">
        <v>263.76</v>
      </c>
      <c r="K23" s="86">
        <v>0.9526</v>
      </c>
      <c r="L23" s="58">
        <v>0</v>
      </c>
      <c r="M23" s="55">
        <v>0</v>
      </c>
      <c r="N23" s="54">
        <v>0</v>
      </c>
      <c r="O23" s="42"/>
      <c r="P23" s="35"/>
      <c r="Q23" s="86">
        <v>-1.3392999999999999</v>
      </c>
      <c r="R23" s="42"/>
      <c r="S23" s="35"/>
      <c r="T23" s="33"/>
    </row>
    <row r="24" spans="1:20" ht="27" customHeight="1" x14ac:dyDescent="0.25">
      <c r="A24" s="18"/>
      <c r="B24" s="19" t="s">
        <v>27</v>
      </c>
      <c r="C24" s="84">
        <f t="shared" si="4"/>
        <v>36020.879999999997</v>
      </c>
      <c r="D24" s="74">
        <f t="shared" si="5"/>
        <v>1275.6000000000001</v>
      </c>
      <c r="E24" s="72">
        <f t="shared" si="3"/>
        <v>3.2051000000000007</v>
      </c>
      <c r="F24" s="112">
        <v>29485.32</v>
      </c>
      <c r="G24" s="109">
        <v>1044.1200000000001</v>
      </c>
      <c r="H24" s="86">
        <v>3.5914000000000001</v>
      </c>
      <c r="I24" s="112">
        <v>6535.5599999999995</v>
      </c>
      <c r="J24" s="109">
        <v>231.48</v>
      </c>
      <c r="K24" s="86">
        <v>0.95220000000000005</v>
      </c>
      <c r="L24" s="58">
        <v>0</v>
      </c>
      <c r="M24" s="55">
        <v>0</v>
      </c>
      <c r="N24" s="54">
        <v>0</v>
      </c>
      <c r="O24" s="42"/>
      <c r="P24" s="35"/>
      <c r="Q24" s="86">
        <v>-1.3385</v>
      </c>
      <c r="R24" s="42"/>
      <c r="S24" s="35"/>
      <c r="T24" s="33"/>
    </row>
    <row r="25" spans="1:20" ht="27" customHeight="1" x14ac:dyDescent="0.25">
      <c r="A25" s="12" t="s">
        <v>28</v>
      </c>
      <c r="B25" s="20" t="s">
        <v>29</v>
      </c>
      <c r="C25" s="84">
        <f t="shared" si="4"/>
        <v>1039475.76</v>
      </c>
      <c r="D25" s="74">
        <f t="shared" si="5"/>
        <v>1322.76</v>
      </c>
      <c r="E25" s="72">
        <f t="shared" si="3"/>
        <v>2.8555999999999999</v>
      </c>
      <c r="F25" s="112">
        <v>850876.44</v>
      </c>
      <c r="G25" s="109">
        <v>1082.76</v>
      </c>
      <c r="H25" s="86">
        <v>3.1797</v>
      </c>
      <c r="I25" s="112">
        <v>188599.32</v>
      </c>
      <c r="J25" s="109">
        <v>240</v>
      </c>
      <c r="K25" s="86">
        <v>0.86099999999999999</v>
      </c>
      <c r="L25" s="42"/>
      <c r="M25" s="35"/>
      <c r="N25" s="33"/>
      <c r="O25" s="42"/>
      <c r="P25" s="35"/>
      <c r="Q25" s="86">
        <v>-1.1851</v>
      </c>
      <c r="R25" s="42"/>
      <c r="S25" s="35"/>
      <c r="T25" s="33"/>
    </row>
    <row r="26" spans="1:20" ht="27" customHeight="1" x14ac:dyDescent="0.25">
      <c r="A26" s="12" t="s">
        <v>30</v>
      </c>
      <c r="B26" s="22" t="s">
        <v>31</v>
      </c>
      <c r="C26" s="84">
        <f t="shared" si="4"/>
        <v>1039475.76</v>
      </c>
      <c r="D26" s="74">
        <f t="shared" si="5"/>
        <v>1322.76</v>
      </c>
      <c r="E26" s="72">
        <f t="shared" si="3"/>
        <v>2.8479999999999999</v>
      </c>
      <c r="F26" s="112">
        <v>850876.44</v>
      </c>
      <c r="G26" s="109">
        <v>1082.76</v>
      </c>
      <c r="H26" s="86">
        <v>3.1707999999999998</v>
      </c>
      <c r="I26" s="112">
        <v>188599.32</v>
      </c>
      <c r="J26" s="109">
        <v>240</v>
      </c>
      <c r="K26" s="86">
        <v>0.85899999999999999</v>
      </c>
      <c r="L26" s="42"/>
      <c r="M26" s="35"/>
      <c r="N26" s="33"/>
      <c r="O26" s="42"/>
      <c r="P26" s="35"/>
      <c r="Q26" s="86">
        <v>-1.1818</v>
      </c>
      <c r="R26" s="42"/>
      <c r="S26" s="35"/>
      <c r="T26" s="33"/>
    </row>
    <row r="27" spans="1:20" ht="27" customHeight="1" thickBot="1" x14ac:dyDescent="0.3">
      <c r="A27" s="23" t="s">
        <v>32</v>
      </c>
      <c r="B27" s="24" t="s">
        <v>33</v>
      </c>
      <c r="C27" s="85">
        <f t="shared" si="4"/>
        <v>1039475.76</v>
      </c>
      <c r="D27" s="79">
        <f t="shared" si="5"/>
        <v>1322.76</v>
      </c>
      <c r="E27" s="80">
        <f t="shared" si="3"/>
        <v>2.8479999999999999</v>
      </c>
      <c r="F27" s="113">
        <v>850876.44</v>
      </c>
      <c r="G27" s="114">
        <v>1082.76</v>
      </c>
      <c r="H27" s="87">
        <v>3.1707999999999998</v>
      </c>
      <c r="I27" s="113">
        <v>188599.32</v>
      </c>
      <c r="J27" s="114">
        <v>240</v>
      </c>
      <c r="K27" s="87">
        <v>0.85899999999999999</v>
      </c>
      <c r="L27" s="45"/>
      <c r="M27" s="46"/>
      <c r="N27" s="47"/>
      <c r="O27" s="45"/>
      <c r="P27" s="46"/>
      <c r="Q27" s="87">
        <v>-1.1818</v>
      </c>
      <c r="R27" s="45"/>
      <c r="S27" s="46"/>
      <c r="T27" s="47"/>
    </row>
  </sheetData>
  <mergeCells count="8">
    <mergeCell ref="R6:T6"/>
    <mergeCell ref="L6:N6"/>
    <mergeCell ref="A2:E2"/>
    <mergeCell ref="A6:B8"/>
    <mergeCell ref="C6:E6"/>
    <mergeCell ref="F6:H6"/>
    <mergeCell ref="I6:K6"/>
    <mergeCell ref="O6:Q6"/>
  </mergeCells>
  <pageMargins left="0.7" right="0.7" top="0.75" bottom="0.75" header="0.3" footer="0.3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27"/>
  <sheetViews>
    <sheetView topLeftCell="A22" zoomScaleNormal="100" workbookViewId="0">
      <selection activeCell="C11" sqref="C11"/>
    </sheetView>
  </sheetViews>
  <sheetFormatPr defaultColWidth="4.453125" defaultRowHeight="15.5" x14ac:dyDescent="0.25"/>
  <cols>
    <col min="1" max="1" width="8.54296875" style="1" customWidth="1"/>
    <col min="2" max="2" width="69.1796875" style="1" customWidth="1"/>
    <col min="3" max="23" width="15.7265625" style="1" customWidth="1"/>
    <col min="24" max="186" width="9.1796875" style="1" customWidth="1"/>
    <col min="187" max="187" width="8.54296875" style="1" customWidth="1"/>
    <col min="188" max="188" width="56.7265625" style="1" customWidth="1"/>
    <col min="189" max="191" width="15.7265625" style="1" customWidth="1"/>
    <col min="192" max="192" width="10" style="1" customWidth="1"/>
    <col min="193" max="16384" width="4.453125" style="1"/>
  </cols>
  <sheetData>
    <row r="2" spans="1:23" ht="17.5" x14ac:dyDescent="0.25">
      <c r="A2" s="2" t="s">
        <v>41</v>
      </c>
    </row>
    <row r="3" spans="1:23" x14ac:dyDescent="0.25">
      <c r="A3" s="37" t="s">
        <v>48</v>
      </c>
    </row>
    <row r="4" spans="1:23" x14ac:dyDescent="0.25">
      <c r="A4" s="2"/>
    </row>
    <row r="5" spans="1:23" ht="5.25" customHeight="1" thickBot="1" x14ac:dyDescent="0.3">
      <c r="A5" s="2"/>
    </row>
    <row r="6" spans="1:23" ht="36" customHeight="1" x14ac:dyDescent="0.25">
      <c r="A6" s="93" t="s">
        <v>1</v>
      </c>
      <c r="B6" s="94"/>
      <c r="C6" s="105" t="s">
        <v>34</v>
      </c>
      <c r="D6" s="106"/>
      <c r="E6" s="107"/>
      <c r="F6" s="102" t="s">
        <v>35</v>
      </c>
      <c r="G6" s="103"/>
      <c r="H6" s="104"/>
      <c r="I6" s="102" t="s">
        <v>36</v>
      </c>
      <c r="J6" s="103"/>
      <c r="K6" s="104"/>
      <c r="L6" s="102" t="s">
        <v>37</v>
      </c>
      <c r="M6" s="103"/>
      <c r="N6" s="104"/>
      <c r="O6" s="102" t="s">
        <v>38</v>
      </c>
      <c r="P6" s="103"/>
      <c r="Q6" s="104"/>
      <c r="R6" s="102" t="s">
        <v>39</v>
      </c>
      <c r="S6" s="103"/>
      <c r="T6" s="104"/>
      <c r="U6" s="102" t="s">
        <v>40</v>
      </c>
      <c r="V6" s="103"/>
      <c r="W6" s="104"/>
    </row>
    <row r="7" spans="1:23" ht="36" customHeight="1" x14ac:dyDescent="0.25">
      <c r="A7" s="95"/>
      <c r="B7" s="96"/>
      <c r="C7" s="25" t="s">
        <v>2</v>
      </c>
      <c r="D7" s="4" t="s">
        <v>3</v>
      </c>
      <c r="E7" s="5" t="s">
        <v>4</v>
      </c>
      <c r="F7" s="38" t="s">
        <v>2</v>
      </c>
      <c r="G7" s="27" t="s">
        <v>3</v>
      </c>
      <c r="H7" s="28" t="s">
        <v>4</v>
      </c>
      <c r="I7" s="38" t="s">
        <v>2</v>
      </c>
      <c r="J7" s="27" t="s">
        <v>3</v>
      </c>
      <c r="K7" s="28" t="s">
        <v>4</v>
      </c>
      <c r="L7" s="38" t="s">
        <v>2</v>
      </c>
      <c r="M7" s="27" t="s">
        <v>3</v>
      </c>
      <c r="N7" s="28" t="s">
        <v>4</v>
      </c>
      <c r="O7" s="38" t="s">
        <v>2</v>
      </c>
      <c r="P7" s="27" t="s">
        <v>3</v>
      </c>
      <c r="Q7" s="28" t="s">
        <v>4</v>
      </c>
      <c r="R7" s="38" t="s">
        <v>2</v>
      </c>
      <c r="S7" s="27" t="s">
        <v>3</v>
      </c>
      <c r="T7" s="28" t="s">
        <v>4</v>
      </c>
      <c r="U7" s="38" t="s">
        <v>2</v>
      </c>
      <c r="V7" s="27" t="s">
        <v>3</v>
      </c>
      <c r="W7" s="28" t="s">
        <v>4</v>
      </c>
    </row>
    <row r="8" spans="1:23" ht="53.25" customHeight="1" x14ac:dyDescent="0.25">
      <c r="A8" s="97"/>
      <c r="B8" s="98"/>
      <c r="C8" s="3" t="s">
        <v>5</v>
      </c>
      <c r="D8" s="6" t="s">
        <v>6</v>
      </c>
      <c r="E8" s="7" t="s">
        <v>0</v>
      </c>
      <c r="F8" s="26" t="s">
        <v>5</v>
      </c>
      <c r="G8" s="29" t="s">
        <v>6</v>
      </c>
      <c r="H8" s="30" t="s">
        <v>0</v>
      </c>
      <c r="I8" s="26" t="s">
        <v>5</v>
      </c>
      <c r="J8" s="29" t="s">
        <v>6</v>
      </c>
      <c r="K8" s="30" t="s">
        <v>0</v>
      </c>
      <c r="L8" s="26" t="s">
        <v>5</v>
      </c>
      <c r="M8" s="29" t="s">
        <v>6</v>
      </c>
      <c r="N8" s="30" t="s">
        <v>0</v>
      </c>
      <c r="O8" s="26" t="s">
        <v>5</v>
      </c>
      <c r="P8" s="29" t="s">
        <v>6</v>
      </c>
      <c r="Q8" s="30" t="s">
        <v>0</v>
      </c>
      <c r="R8" s="26" t="s">
        <v>5</v>
      </c>
      <c r="S8" s="29" t="s">
        <v>6</v>
      </c>
      <c r="T8" s="30" t="s">
        <v>0</v>
      </c>
      <c r="U8" s="26" t="s">
        <v>5</v>
      </c>
      <c r="V8" s="29" t="s">
        <v>6</v>
      </c>
      <c r="W8" s="30" t="s">
        <v>0</v>
      </c>
    </row>
    <row r="9" spans="1:23" ht="27" customHeight="1" x14ac:dyDescent="0.25">
      <c r="A9" s="8" t="s">
        <v>7</v>
      </c>
      <c r="B9" s="9" t="s">
        <v>8</v>
      </c>
      <c r="C9" s="61"/>
      <c r="D9" s="62"/>
      <c r="E9" s="63"/>
      <c r="F9" s="39"/>
      <c r="G9" s="40"/>
      <c r="H9" s="41"/>
      <c r="I9" s="39"/>
      <c r="J9" s="40"/>
      <c r="K9" s="41"/>
      <c r="L9" s="39"/>
      <c r="M9" s="40"/>
      <c r="N9" s="41"/>
      <c r="O9" s="39"/>
      <c r="P9" s="40"/>
      <c r="Q9" s="41"/>
      <c r="R9" s="39"/>
      <c r="S9" s="40"/>
      <c r="T9" s="41"/>
      <c r="U9" s="39"/>
      <c r="V9" s="40"/>
      <c r="W9" s="41"/>
    </row>
    <row r="10" spans="1:23" ht="27" customHeight="1" x14ac:dyDescent="0.25">
      <c r="A10" s="10"/>
      <c r="B10" s="11" t="s">
        <v>9</v>
      </c>
      <c r="C10" s="64"/>
      <c r="D10" s="65"/>
      <c r="E10" s="72">
        <f>H10+K10+N10+Q10+T10+W10</f>
        <v>0.1638</v>
      </c>
      <c r="F10" s="31"/>
      <c r="G10" s="32"/>
      <c r="H10" s="54">
        <v>0.14380000000000001</v>
      </c>
      <c r="I10" s="31"/>
      <c r="J10" s="32"/>
      <c r="K10" s="54">
        <v>0</v>
      </c>
      <c r="L10" s="31"/>
      <c r="M10" s="32"/>
      <c r="N10" s="54">
        <v>0</v>
      </c>
      <c r="O10" s="31"/>
      <c r="P10" s="32"/>
      <c r="Q10" s="54">
        <v>0</v>
      </c>
      <c r="R10" s="31"/>
      <c r="S10" s="32"/>
      <c r="T10" s="54">
        <v>0</v>
      </c>
      <c r="U10" s="31"/>
      <c r="V10" s="32"/>
      <c r="W10" s="54">
        <v>0.02</v>
      </c>
    </row>
    <row r="11" spans="1:23" ht="27" customHeight="1" x14ac:dyDescent="0.25">
      <c r="A11" s="10"/>
      <c r="B11" s="11" t="s">
        <v>10</v>
      </c>
      <c r="C11" s="64"/>
      <c r="D11" s="65"/>
      <c r="E11" s="72">
        <f t="shared" ref="E11:E13" si="0">H11+K11+N11+Q11+T11+W11</f>
        <v>0.1638</v>
      </c>
      <c r="F11" s="31"/>
      <c r="G11" s="32"/>
      <c r="H11" s="54">
        <v>0.14380000000000001</v>
      </c>
      <c r="I11" s="31"/>
      <c r="J11" s="32"/>
      <c r="K11" s="54">
        <v>0</v>
      </c>
      <c r="L11" s="31"/>
      <c r="M11" s="32"/>
      <c r="N11" s="54">
        <v>0</v>
      </c>
      <c r="O11" s="31"/>
      <c r="P11" s="32"/>
      <c r="Q11" s="54">
        <v>0</v>
      </c>
      <c r="R11" s="31"/>
      <c r="S11" s="32"/>
      <c r="T11" s="54">
        <v>0</v>
      </c>
      <c r="U11" s="31"/>
      <c r="V11" s="32"/>
      <c r="W11" s="54">
        <v>0.02</v>
      </c>
    </row>
    <row r="12" spans="1:23" ht="27" customHeight="1" x14ac:dyDescent="0.25">
      <c r="A12" s="12" t="s">
        <v>11</v>
      </c>
      <c r="B12" s="13" t="s">
        <v>12</v>
      </c>
      <c r="C12" s="51"/>
      <c r="D12" s="65"/>
      <c r="E12" s="72">
        <f t="shared" si="0"/>
        <v>0.31309999999999999</v>
      </c>
      <c r="F12" s="34"/>
      <c r="G12" s="32"/>
      <c r="H12" s="54">
        <v>0.29199999999999998</v>
      </c>
      <c r="I12" s="34"/>
      <c r="J12" s="32"/>
      <c r="K12" s="54">
        <v>0</v>
      </c>
      <c r="L12" s="34"/>
      <c r="M12" s="32"/>
      <c r="N12" s="54">
        <v>0</v>
      </c>
      <c r="O12" s="34"/>
      <c r="P12" s="32"/>
      <c r="Q12" s="54">
        <v>0</v>
      </c>
      <c r="R12" s="34"/>
      <c r="S12" s="32"/>
      <c r="T12" s="54">
        <v>0</v>
      </c>
      <c r="U12" s="34"/>
      <c r="V12" s="32"/>
      <c r="W12" s="54">
        <v>2.1100000000000001E-2</v>
      </c>
    </row>
    <row r="13" spans="1:23" ht="30.75" customHeight="1" x14ac:dyDescent="0.25">
      <c r="A13" s="12" t="s">
        <v>13</v>
      </c>
      <c r="B13" s="13" t="s">
        <v>42</v>
      </c>
      <c r="C13" s="64"/>
      <c r="D13" s="65"/>
      <c r="E13" s="72">
        <f t="shared" si="0"/>
        <v>0.7631</v>
      </c>
      <c r="F13" s="31"/>
      <c r="G13" s="32"/>
      <c r="H13" s="54">
        <v>0.71160000000000001</v>
      </c>
      <c r="I13" s="31"/>
      <c r="J13" s="32"/>
      <c r="K13" s="54">
        <v>0</v>
      </c>
      <c r="L13" s="31"/>
      <c r="M13" s="32"/>
      <c r="N13" s="54">
        <v>0</v>
      </c>
      <c r="O13" s="31"/>
      <c r="P13" s="32"/>
      <c r="Q13" s="54">
        <v>0</v>
      </c>
      <c r="R13" s="31"/>
      <c r="S13" s="32"/>
      <c r="T13" s="54">
        <v>0</v>
      </c>
      <c r="U13" s="31"/>
      <c r="V13" s="32"/>
      <c r="W13" s="54">
        <v>5.1499999999999997E-2</v>
      </c>
    </row>
    <row r="14" spans="1:23" ht="27" customHeight="1" x14ac:dyDescent="0.25">
      <c r="A14" s="14" t="s">
        <v>14</v>
      </c>
      <c r="B14" s="15" t="s">
        <v>15</v>
      </c>
      <c r="C14" s="51"/>
      <c r="D14" s="52"/>
      <c r="E14" s="50"/>
      <c r="F14" s="34"/>
      <c r="G14" s="35"/>
      <c r="H14" s="33"/>
      <c r="I14" s="34"/>
      <c r="J14" s="35"/>
      <c r="K14" s="33"/>
      <c r="L14" s="34"/>
      <c r="M14" s="35"/>
      <c r="N14" s="33"/>
      <c r="O14" s="34"/>
      <c r="P14" s="35"/>
      <c r="Q14" s="33"/>
      <c r="R14" s="34"/>
      <c r="S14" s="35"/>
      <c r="T14" s="33"/>
      <c r="U14" s="34"/>
      <c r="V14" s="35"/>
      <c r="W14" s="33"/>
    </row>
    <row r="15" spans="1:23" ht="27" customHeight="1" x14ac:dyDescent="0.25">
      <c r="A15" s="16"/>
      <c r="B15" s="11" t="s">
        <v>16</v>
      </c>
      <c r="C15" s="73">
        <f t="shared" ref="C15:C20" si="1">F15+I15+L15+O15+R15+U15</f>
        <v>302.76</v>
      </c>
      <c r="D15" s="74">
        <f t="shared" ref="D15:D20" si="2">G15+J15+M15+P15+S15+V15</f>
        <v>345.24</v>
      </c>
      <c r="E15" s="72">
        <f t="shared" ref="E15:E20" si="3">H15+K15+N15+Q15+T15+W15</f>
        <v>0.16159999999999999</v>
      </c>
      <c r="F15" s="66">
        <v>282.36</v>
      </c>
      <c r="G15" s="55">
        <v>321.95999999999998</v>
      </c>
      <c r="H15" s="54">
        <v>0.1507</v>
      </c>
      <c r="I15" s="66">
        <v>0</v>
      </c>
      <c r="J15" s="55">
        <v>0</v>
      </c>
      <c r="K15" s="54">
        <v>0</v>
      </c>
      <c r="L15" s="66">
        <v>0</v>
      </c>
      <c r="M15" s="55">
        <v>0</v>
      </c>
      <c r="N15" s="54">
        <v>0</v>
      </c>
      <c r="O15" s="66">
        <v>0</v>
      </c>
      <c r="P15" s="55">
        <v>0</v>
      </c>
      <c r="Q15" s="54">
        <v>0</v>
      </c>
      <c r="R15" s="66">
        <v>0</v>
      </c>
      <c r="S15" s="55">
        <v>0</v>
      </c>
      <c r="T15" s="54">
        <v>0</v>
      </c>
      <c r="U15" s="66">
        <v>20.399999999999999</v>
      </c>
      <c r="V15" s="55">
        <v>23.28</v>
      </c>
      <c r="W15" s="54">
        <v>1.09E-2</v>
      </c>
    </row>
    <row r="16" spans="1:23" ht="27" customHeight="1" x14ac:dyDescent="0.25">
      <c r="A16" s="16"/>
      <c r="B16" s="11" t="s">
        <v>17</v>
      </c>
      <c r="C16" s="73">
        <f t="shared" si="1"/>
        <v>302.76</v>
      </c>
      <c r="D16" s="74">
        <f t="shared" si="2"/>
        <v>327</v>
      </c>
      <c r="E16" s="72">
        <f t="shared" si="3"/>
        <v>0.16159999999999999</v>
      </c>
      <c r="F16" s="66">
        <v>282.36</v>
      </c>
      <c r="G16" s="55">
        <v>304.92</v>
      </c>
      <c r="H16" s="54">
        <v>0.1507</v>
      </c>
      <c r="I16" s="66">
        <v>0</v>
      </c>
      <c r="J16" s="55">
        <v>0</v>
      </c>
      <c r="K16" s="54">
        <v>0</v>
      </c>
      <c r="L16" s="66">
        <v>0</v>
      </c>
      <c r="M16" s="55">
        <v>0</v>
      </c>
      <c r="N16" s="54">
        <v>0</v>
      </c>
      <c r="O16" s="66">
        <v>0</v>
      </c>
      <c r="P16" s="55">
        <v>0</v>
      </c>
      <c r="Q16" s="54">
        <v>0</v>
      </c>
      <c r="R16" s="66">
        <v>0</v>
      </c>
      <c r="S16" s="55">
        <v>0</v>
      </c>
      <c r="T16" s="54">
        <v>0</v>
      </c>
      <c r="U16" s="66">
        <v>20.399999999999999</v>
      </c>
      <c r="V16" s="55">
        <v>22.080000000000002</v>
      </c>
      <c r="W16" s="54">
        <v>1.09E-2</v>
      </c>
    </row>
    <row r="17" spans="1:23" ht="27" customHeight="1" x14ac:dyDescent="0.25">
      <c r="A17" s="16"/>
      <c r="B17" s="17" t="s">
        <v>18</v>
      </c>
      <c r="C17" s="73">
        <f t="shared" si="1"/>
        <v>302.76</v>
      </c>
      <c r="D17" s="74">
        <f t="shared" si="2"/>
        <v>363.6</v>
      </c>
      <c r="E17" s="72">
        <f t="shared" si="3"/>
        <v>0.16159999999999999</v>
      </c>
      <c r="F17" s="66">
        <v>282.36</v>
      </c>
      <c r="G17" s="55">
        <v>339</v>
      </c>
      <c r="H17" s="54">
        <v>0.1507</v>
      </c>
      <c r="I17" s="66">
        <v>0</v>
      </c>
      <c r="J17" s="55">
        <v>0</v>
      </c>
      <c r="K17" s="54">
        <v>0</v>
      </c>
      <c r="L17" s="66">
        <v>0</v>
      </c>
      <c r="M17" s="55">
        <v>0</v>
      </c>
      <c r="N17" s="54">
        <v>0</v>
      </c>
      <c r="O17" s="66">
        <v>0</v>
      </c>
      <c r="P17" s="55">
        <v>0</v>
      </c>
      <c r="Q17" s="54">
        <v>0</v>
      </c>
      <c r="R17" s="66">
        <v>0</v>
      </c>
      <c r="S17" s="55">
        <v>0</v>
      </c>
      <c r="T17" s="54">
        <v>0</v>
      </c>
      <c r="U17" s="66">
        <v>20.399999999999999</v>
      </c>
      <c r="V17" s="55">
        <v>24.599999999999998</v>
      </c>
      <c r="W17" s="54">
        <v>1.09E-2</v>
      </c>
    </row>
    <row r="18" spans="1:23" ht="27" customHeight="1" x14ac:dyDescent="0.25">
      <c r="A18" s="16"/>
      <c r="B18" s="17" t="s">
        <v>19</v>
      </c>
      <c r="C18" s="73">
        <f t="shared" si="1"/>
        <v>308.27999999999997</v>
      </c>
      <c r="D18" s="74">
        <f t="shared" si="2"/>
        <v>363.6</v>
      </c>
      <c r="E18" s="72">
        <f t="shared" si="3"/>
        <v>0.16159999999999999</v>
      </c>
      <c r="F18" s="66">
        <v>287.52</v>
      </c>
      <c r="G18" s="55">
        <v>339</v>
      </c>
      <c r="H18" s="54">
        <v>0.1507</v>
      </c>
      <c r="I18" s="66">
        <v>0</v>
      </c>
      <c r="J18" s="55">
        <v>0</v>
      </c>
      <c r="K18" s="54">
        <v>0</v>
      </c>
      <c r="L18" s="66">
        <v>0</v>
      </c>
      <c r="M18" s="55">
        <v>0</v>
      </c>
      <c r="N18" s="54">
        <v>0</v>
      </c>
      <c r="O18" s="66">
        <v>0</v>
      </c>
      <c r="P18" s="55">
        <v>0</v>
      </c>
      <c r="Q18" s="54">
        <v>0</v>
      </c>
      <c r="R18" s="66">
        <v>0</v>
      </c>
      <c r="S18" s="55">
        <v>0</v>
      </c>
      <c r="T18" s="54">
        <v>0</v>
      </c>
      <c r="U18" s="66">
        <v>20.759999999999998</v>
      </c>
      <c r="V18" s="55">
        <v>24.599999999999998</v>
      </c>
      <c r="W18" s="54">
        <v>1.09E-2</v>
      </c>
    </row>
    <row r="19" spans="1:23" ht="27" customHeight="1" x14ac:dyDescent="0.25">
      <c r="A19" s="16"/>
      <c r="B19" s="17" t="s">
        <v>20</v>
      </c>
      <c r="C19" s="73">
        <f t="shared" si="1"/>
        <v>308.27999999999997</v>
      </c>
      <c r="D19" s="74">
        <f t="shared" si="2"/>
        <v>363.6</v>
      </c>
      <c r="E19" s="72">
        <f t="shared" si="3"/>
        <v>0.16159999999999999</v>
      </c>
      <c r="F19" s="66">
        <v>287.52</v>
      </c>
      <c r="G19" s="55">
        <v>339</v>
      </c>
      <c r="H19" s="54">
        <v>0.1507</v>
      </c>
      <c r="I19" s="66">
        <v>0</v>
      </c>
      <c r="J19" s="55">
        <v>0</v>
      </c>
      <c r="K19" s="54">
        <v>0</v>
      </c>
      <c r="L19" s="66">
        <v>0</v>
      </c>
      <c r="M19" s="55">
        <v>0</v>
      </c>
      <c r="N19" s="54">
        <v>0</v>
      </c>
      <c r="O19" s="66">
        <v>0</v>
      </c>
      <c r="P19" s="55">
        <v>0</v>
      </c>
      <c r="Q19" s="54">
        <v>0</v>
      </c>
      <c r="R19" s="66">
        <v>0</v>
      </c>
      <c r="S19" s="55">
        <v>0</v>
      </c>
      <c r="T19" s="54">
        <v>0</v>
      </c>
      <c r="U19" s="66">
        <v>20.759999999999998</v>
      </c>
      <c r="V19" s="55">
        <v>24.599999999999998</v>
      </c>
      <c r="W19" s="54">
        <v>1.09E-2</v>
      </c>
    </row>
    <row r="20" spans="1:23" ht="27" customHeight="1" x14ac:dyDescent="0.25">
      <c r="A20" s="18"/>
      <c r="B20" s="19" t="s">
        <v>21</v>
      </c>
      <c r="C20" s="75">
        <f t="shared" si="1"/>
        <v>302.76</v>
      </c>
      <c r="D20" s="76">
        <f t="shared" si="2"/>
        <v>345.24</v>
      </c>
      <c r="E20" s="72">
        <f t="shared" si="3"/>
        <v>0.16139999999999999</v>
      </c>
      <c r="F20" s="67">
        <v>282.36</v>
      </c>
      <c r="G20" s="68">
        <v>321.95999999999998</v>
      </c>
      <c r="H20" s="54">
        <v>0.15049999999999999</v>
      </c>
      <c r="I20" s="67">
        <v>0</v>
      </c>
      <c r="J20" s="68">
        <v>0</v>
      </c>
      <c r="K20" s="54">
        <v>0</v>
      </c>
      <c r="L20" s="67">
        <v>0</v>
      </c>
      <c r="M20" s="68">
        <v>0</v>
      </c>
      <c r="N20" s="54">
        <v>0</v>
      </c>
      <c r="O20" s="67">
        <v>0</v>
      </c>
      <c r="P20" s="68">
        <v>0</v>
      </c>
      <c r="Q20" s="54">
        <v>0</v>
      </c>
      <c r="R20" s="67">
        <v>0</v>
      </c>
      <c r="S20" s="68">
        <v>0</v>
      </c>
      <c r="T20" s="54">
        <v>0</v>
      </c>
      <c r="U20" s="67">
        <v>20.399999999999999</v>
      </c>
      <c r="V20" s="68">
        <v>23.28</v>
      </c>
      <c r="W20" s="54">
        <v>1.09E-2</v>
      </c>
    </row>
    <row r="21" spans="1:23" ht="27" customHeight="1" x14ac:dyDescent="0.25">
      <c r="A21" s="12" t="s">
        <v>22</v>
      </c>
      <c r="B21" s="20" t="s">
        <v>23</v>
      </c>
      <c r="C21" s="69"/>
      <c r="D21" s="65"/>
      <c r="E21" s="72">
        <f>H21+K21+N21+Q21+T21+W21</f>
        <v>0.21340000000000001</v>
      </c>
      <c r="F21" s="36"/>
      <c r="G21" s="32"/>
      <c r="H21" s="54">
        <v>0.19900000000000001</v>
      </c>
      <c r="I21" s="36"/>
      <c r="J21" s="32"/>
      <c r="K21" s="54">
        <v>0</v>
      </c>
      <c r="L21" s="36"/>
      <c r="M21" s="32"/>
      <c r="N21" s="54">
        <v>0</v>
      </c>
      <c r="O21" s="36"/>
      <c r="P21" s="32"/>
      <c r="Q21" s="54">
        <v>0</v>
      </c>
      <c r="R21" s="36"/>
      <c r="S21" s="32"/>
      <c r="T21" s="54">
        <v>0</v>
      </c>
      <c r="U21" s="36"/>
      <c r="V21" s="32"/>
      <c r="W21" s="54">
        <v>1.44E-2</v>
      </c>
    </row>
    <row r="22" spans="1:23" ht="27" customHeight="1" x14ac:dyDescent="0.25">
      <c r="A22" s="14" t="s">
        <v>24</v>
      </c>
      <c r="B22" s="15" t="s">
        <v>25</v>
      </c>
      <c r="C22" s="77">
        <f t="shared" ref="C22:C27" si="4">F22+I22+L22+O22+R22+U22</f>
        <v>9088.08</v>
      </c>
      <c r="D22" s="74">
        <f t="shared" ref="D22:D27" si="5">G22+J22+M22+P22+S22+V22</f>
        <v>377.28000000000003</v>
      </c>
      <c r="E22" s="72">
        <f t="shared" ref="E22:E27" si="6">H22+K22+N22+Q22+T22+W22</f>
        <v>0.13489999999999999</v>
      </c>
      <c r="F22" s="70">
        <v>8474.52</v>
      </c>
      <c r="G22" s="55">
        <v>351.84000000000003</v>
      </c>
      <c r="H22" s="54">
        <v>0.1258</v>
      </c>
      <c r="I22" s="70">
        <v>0</v>
      </c>
      <c r="J22" s="55">
        <v>0</v>
      </c>
      <c r="K22" s="54">
        <v>0</v>
      </c>
      <c r="L22" s="70">
        <v>0</v>
      </c>
      <c r="M22" s="55">
        <v>0</v>
      </c>
      <c r="N22" s="54">
        <v>0</v>
      </c>
      <c r="O22" s="70">
        <v>0</v>
      </c>
      <c r="P22" s="55">
        <v>0</v>
      </c>
      <c r="Q22" s="54">
        <v>0</v>
      </c>
      <c r="R22" s="70">
        <v>0</v>
      </c>
      <c r="S22" s="55">
        <v>0</v>
      </c>
      <c r="T22" s="54">
        <v>0</v>
      </c>
      <c r="U22" s="70">
        <v>613.56000000000006</v>
      </c>
      <c r="V22" s="55">
        <v>25.44</v>
      </c>
      <c r="W22" s="54">
        <v>9.1000000000000004E-3</v>
      </c>
    </row>
    <row r="23" spans="1:23" ht="30.75" customHeight="1" x14ac:dyDescent="0.25">
      <c r="A23" s="16"/>
      <c r="B23" s="21" t="s">
        <v>26</v>
      </c>
      <c r="C23" s="77">
        <f t="shared" si="4"/>
        <v>8556.24</v>
      </c>
      <c r="D23" s="74">
        <f t="shared" si="5"/>
        <v>338.88</v>
      </c>
      <c r="E23" s="72">
        <f t="shared" si="6"/>
        <v>0.1343</v>
      </c>
      <c r="F23" s="70">
        <v>7978.5599999999995</v>
      </c>
      <c r="G23" s="55">
        <v>315.95999999999998</v>
      </c>
      <c r="H23" s="54">
        <v>0.12520000000000001</v>
      </c>
      <c r="I23" s="70">
        <v>0</v>
      </c>
      <c r="J23" s="55">
        <v>0</v>
      </c>
      <c r="K23" s="54">
        <v>0</v>
      </c>
      <c r="L23" s="70">
        <v>0</v>
      </c>
      <c r="M23" s="55">
        <v>0</v>
      </c>
      <c r="N23" s="54">
        <v>0</v>
      </c>
      <c r="O23" s="70">
        <v>0</v>
      </c>
      <c r="P23" s="55">
        <v>0</v>
      </c>
      <c r="Q23" s="54">
        <v>0</v>
      </c>
      <c r="R23" s="70">
        <v>0</v>
      </c>
      <c r="S23" s="55">
        <v>0</v>
      </c>
      <c r="T23" s="54">
        <v>0</v>
      </c>
      <c r="U23" s="70">
        <v>577.68000000000006</v>
      </c>
      <c r="V23" s="55">
        <v>22.919999999999998</v>
      </c>
      <c r="W23" s="54">
        <v>9.1000000000000004E-3</v>
      </c>
    </row>
    <row r="24" spans="1:23" ht="27" customHeight="1" x14ac:dyDescent="0.25">
      <c r="A24" s="18"/>
      <c r="B24" s="19" t="s">
        <v>27</v>
      </c>
      <c r="C24" s="77">
        <f t="shared" si="4"/>
        <v>8394.24</v>
      </c>
      <c r="D24" s="74">
        <f t="shared" si="5"/>
        <v>297.24000000000007</v>
      </c>
      <c r="E24" s="72">
        <f t="shared" si="6"/>
        <v>0.13370000000000001</v>
      </c>
      <c r="F24" s="70">
        <v>7827.5999999999995</v>
      </c>
      <c r="G24" s="55">
        <v>277.20000000000005</v>
      </c>
      <c r="H24" s="54">
        <v>0.12470000000000001</v>
      </c>
      <c r="I24" s="70">
        <v>0</v>
      </c>
      <c r="J24" s="55">
        <v>0</v>
      </c>
      <c r="K24" s="54">
        <v>0</v>
      </c>
      <c r="L24" s="70">
        <v>0</v>
      </c>
      <c r="M24" s="55">
        <v>0</v>
      </c>
      <c r="N24" s="54">
        <v>0</v>
      </c>
      <c r="O24" s="70">
        <v>0</v>
      </c>
      <c r="P24" s="55">
        <v>0</v>
      </c>
      <c r="Q24" s="54">
        <v>0</v>
      </c>
      <c r="R24" s="70">
        <v>0</v>
      </c>
      <c r="S24" s="55">
        <v>0</v>
      </c>
      <c r="T24" s="54">
        <v>0</v>
      </c>
      <c r="U24" s="70">
        <v>566.64</v>
      </c>
      <c r="V24" s="55">
        <v>20.04</v>
      </c>
      <c r="W24" s="54">
        <v>8.9999999999999993E-3</v>
      </c>
    </row>
    <row r="25" spans="1:23" ht="27" customHeight="1" x14ac:dyDescent="0.25">
      <c r="A25" s="12" t="s">
        <v>28</v>
      </c>
      <c r="B25" s="20" t="s">
        <v>29</v>
      </c>
      <c r="C25" s="77">
        <f t="shared" si="4"/>
        <v>242241</v>
      </c>
      <c r="D25" s="74">
        <f t="shared" si="5"/>
        <v>308.15999999999997</v>
      </c>
      <c r="E25" s="72">
        <f t="shared" si="6"/>
        <v>1.6500000000000001E-2</v>
      </c>
      <c r="F25" s="70">
        <v>225887.52</v>
      </c>
      <c r="G25" s="55">
        <v>287.39999999999998</v>
      </c>
      <c r="H25" s="54">
        <v>1.54E-2</v>
      </c>
      <c r="I25" s="70">
        <v>0</v>
      </c>
      <c r="J25" s="55">
        <v>0</v>
      </c>
      <c r="K25" s="54">
        <v>0</v>
      </c>
      <c r="L25" s="70">
        <v>0</v>
      </c>
      <c r="M25" s="55">
        <v>0</v>
      </c>
      <c r="N25" s="54">
        <v>0</v>
      </c>
      <c r="O25" s="70">
        <v>0</v>
      </c>
      <c r="P25" s="55">
        <v>0</v>
      </c>
      <c r="Q25" s="54">
        <v>0</v>
      </c>
      <c r="R25" s="70">
        <v>0</v>
      </c>
      <c r="S25" s="55">
        <v>0</v>
      </c>
      <c r="T25" s="54">
        <v>0</v>
      </c>
      <c r="U25" s="70">
        <v>16353.48</v>
      </c>
      <c r="V25" s="55">
        <v>20.759999999999998</v>
      </c>
      <c r="W25" s="54">
        <v>1.1000000000000001E-3</v>
      </c>
    </row>
    <row r="26" spans="1:23" ht="27" customHeight="1" x14ac:dyDescent="0.25">
      <c r="A26" s="12" t="s">
        <v>30</v>
      </c>
      <c r="B26" s="22" t="s">
        <v>31</v>
      </c>
      <c r="C26" s="77">
        <f t="shared" si="4"/>
        <v>242241</v>
      </c>
      <c r="D26" s="74">
        <f t="shared" si="5"/>
        <v>308.15999999999997</v>
      </c>
      <c r="E26" s="72">
        <f t="shared" si="6"/>
        <v>1.3899999999999999E-2</v>
      </c>
      <c r="F26" s="70">
        <v>225887.52</v>
      </c>
      <c r="G26" s="55">
        <v>287.39999999999998</v>
      </c>
      <c r="H26" s="54">
        <v>1.2999999999999999E-2</v>
      </c>
      <c r="I26" s="70">
        <v>0</v>
      </c>
      <c r="J26" s="55">
        <v>0</v>
      </c>
      <c r="K26" s="54">
        <v>0</v>
      </c>
      <c r="L26" s="70">
        <v>0</v>
      </c>
      <c r="M26" s="55">
        <v>0</v>
      </c>
      <c r="N26" s="54">
        <v>0</v>
      </c>
      <c r="O26" s="70">
        <v>0</v>
      </c>
      <c r="P26" s="55">
        <v>0</v>
      </c>
      <c r="Q26" s="54">
        <v>0</v>
      </c>
      <c r="R26" s="70">
        <v>0</v>
      </c>
      <c r="S26" s="55">
        <v>0</v>
      </c>
      <c r="T26" s="54">
        <v>0</v>
      </c>
      <c r="U26" s="70">
        <v>16353.48</v>
      </c>
      <c r="V26" s="55">
        <v>20.759999999999998</v>
      </c>
      <c r="W26" s="54">
        <v>8.9999999999999998E-4</v>
      </c>
    </row>
    <row r="27" spans="1:23" ht="27" customHeight="1" thickBot="1" x14ac:dyDescent="0.3">
      <c r="A27" s="23" t="s">
        <v>32</v>
      </c>
      <c r="B27" s="24" t="s">
        <v>33</v>
      </c>
      <c r="C27" s="78">
        <f t="shared" si="4"/>
        <v>242241</v>
      </c>
      <c r="D27" s="79">
        <f t="shared" si="5"/>
        <v>308.15999999999997</v>
      </c>
      <c r="E27" s="80">
        <f t="shared" si="6"/>
        <v>1.3899999999999999E-2</v>
      </c>
      <c r="F27" s="71">
        <v>225887.52</v>
      </c>
      <c r="G27" s="59">
        <v>287.39999999999998</v>
      </c>
      <c r="H27" s="60">
        <v>1.2999999999999999E-2</v>
      </c>
      <c r="I27" s="71">
        <v>0</v>
      </c>
      <c r="J27" s="59">
        <v>0</v>
      </c>
      <c r="K27" s="60">
        <v>0</v>
      </c>
      <c r="L27" s="71">
        <v>0</v>
      </c>
      <c r="M27" s="59">
        <v>0</v>
      </c>
      <c r="N27" s="60">
        <v>0</v>
      </c>
      <c r="O27" s="71">
        <v>0</v>
      </c>
      <c r="P27" s="59">
        <v>0</v>
      </c>
      <c r="Q27" s="60">
        <v>0</v>
      </c>
      <c r="R27" s="71">
        <v>0</v>
      </c>
      <c r="S27" s="59">
        <v>0</v>
      </c>
      <c r="T27" s="60">
        <v>0</v>
      </c>
      <c r="U27" s="71">
        <v>16353.48</v>
      </c>
      <c r="V27" s="59">
        <v>20.759999999999998</v>
      </c>
      <c r="W27" s="60">
        <v>8.9999999999999998E-4</v>
      </c>
    </row>
  </sheetData>
  <mergeCells count="8">
    <mergeCell ref="U6:W6"/>
    <mergeCell ref="I6:K6"/>
    <mergeCell ref="L6:N6"/>
    <mergeCell ref="O6:Q6"/>
    <mergeCell ref="A6:B8"/>
    <mergeCell ref="C6:E6"/>
    <mergeCell ref="F6:H6"/>
    <mergeCell ref="R6:T6"/>
  </mergeCells>
  <pageMargins left="0.7" right="0.7" top="0.75" bottom="0.75" header="0.3" footer="0.3"/>
  <pageSetup paperSize="8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Tabella A</vt:lpstr>
      <vt:lpstr>Tabella B</vt:lpstr>
      <vt:lpstr>'Tabella A'!Area_stampa</vt:lpstr>
      <vt:lpstr>'Tabella B'!Area_stampa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2024-01-25T14:42:35Z</dcterms:created>
  <dcterms:modified xsi:type="dcterms:W3CDTF">2026-07-06T07:42:46Z</dcterms:modified>
</cp:coreProperties>
</file>